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300" activeTab="2"/>
  </bookViews>
  <sheets>
    <sheet name="SAŽETAK-EUR" sheetId="1" r:id="rId1"/>
    <sheet name=" Račun prihoda i rashoda" sheetId="3" r:id="rId2"/>
    <sheet name="Rashodi prema funkcijskoj kl" sheetId="5" r:id="rId3"/>
    <sheet name="Račun financiranja" sheetId="6" r:id="rId4"/>
    <sheet name="POSEBNI DIO" sheetId="7" r:id="rId5"/>
    <sheet name="List2" sheetId="2" r:id="rId6"/>
  </sheets>
  <calcPr calcId="145621"/>
</workbook>
</file>

<file path=xl/calcChain.xml><?xml version="1.0" encoding="utf-8"?>
<calcChain xmlns="http://schemas.openxmlformats.org/spreadsheetml/2006/main">
  <c r="H11" i="3" l="1"/>
  <c r="I33" i="3" l="1"/>
  <c r="I71" i="3"/>
  <c r="I67" i="3"/>
  <c r="I56" i="3"/>
  <c r="I45" i="3"/>
  <c r="I38" i="3" s="1"/>
  <c r="I77" i="3" s="1"/>
  <c r="I39" i="3"/>
  <c r="I11" i="3"/>
  <c r="I20" i="3"/>
  <c r="I24" i="3"/>
  <c r="F71" i="3" l="1"/>
  <c r="F8" i="1"/>
  <c r="J24" i="3" l="1"/>
  <c r="J20" i="3"/>
  <c r="G11" i="3"/>
  <c r="G16" i="3"/>
  <c r="G18" i="3"/>
  <c r="G24" i="3"/>
  <c r="G20" i="3"/>
  <c r="F33" i="3"/>
  <c r="F24" i="3"/>
  <c r="F20" i="3"/>
  <c r="F11" i="3"/>
  <c r="G56" i="3"/>
  <c r="G45" i="3" l="1"/>
  <c r="G39" i="3"/>
</calcChain>
</file>

<file path=xl/sharedStrings.xml><?xml version="1.0" encoding="utf-8"?>
<sst xmlns="http://schemas.openxmlformats.org/spreadsheetml/2006/main" count="373" uniqueCount="181">
  <si>
    <t>PRIHODI UKUPNO</t>
  </si>
  <si>
    <t>PRIHODI POSLOVANJA</t>
  </si>
  <si>
    <t>PRIHODI OD PRODAJE NEFINANCIJSKE IMOVINE</t>
  </si>
  <si>
    <t>RASHODI UKUPNO</t>
  </si>
  <si>
    <t>RASHODI  POSLOVANJA</t>
  </si>
  <si>
    <t>RASHODI ZA NABAVU NEFINANCIJSKE IMOVINE</t>
  </si>
  <si>
    <t>RAZLIKA - VIŠAK / MANJAK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</si>
  <si>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</si>
  <si>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</si>
  <si>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</si>
  <si>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</si>
  <si>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</si>
  <si>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Izvršenje 2021.</t>
  </si>
  <si>
    <t>Plan 2022.</t>
  </si>
  <si>
    <t>Naziv prihoda</t>
  </si>
  <si>
    <t xml:space="preserve">A. RAČUN PRIHODA I RASHODA </t>
  </si>
  <si>
    <t>Razred</t>
  </si>
  <si>
    <t>Skupina</t>
  </si>
  <si>
    <t>Izvor</t>
  </si>
  <si>
    <t>Prihodi poslovanja</t>
  </si>
  <si>
    <t>Opći prihodi i primici</t>
  </si>
  <si>
    <t>Prihodi od prodaje nefinancijske imovine</t>
  </si>
  <si>
    <t>RASHODI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</si>
  <si>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</si>
  <si>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</si>
  <si>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</si>
  <si>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</si>
  <si>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</si>
  <si>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BROJČANA OZNAKA I NAZIV</t>
  </si>
  <si>
    <t>UKUPNI RASHODI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</si>
  <si>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</si>
  <si>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</si>
  <si>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</si>
  <si>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</si>
  <si>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</si>
  <si>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</si>
  <si>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</si>
  <si>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</si>
  <si>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</si>
  <si>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Namjenski primici od zaduživanja</t>
  </si>
  <si>
    <t>Izdaci za otplatu glavnice primljenih kredita i zajmova</t>
  </si>
  <si>
    <t>Vlastiti prihodi</t>
  </si>
  <si>
    <t>A) SAŽETAK RAČUNA PRIHODA I RASHODA</t>
  </si>
  <si>
    <t>B) SAŽETAK RAČUNA FINANCIRANJA</t>
  </si>
  <si>
    <t>Plan 2022.**</t>
  </si>
  <si>
    <t>UKUPAN DONOS VIŠKA / MANJKA IZ PRETHODNE(IH) GODINE***</t>
  </si>
  <si>
    <t>** Napomena: Iznosi u stupcima Izvršenje 2021. i Plan 2022. preračunavaju se iz kuna u eure prema fiksnom tečaju konverzije (1 EUR=7,53450 kuna) i po pravilima za preračunavanje i zaokruživanje.</t>
  </si>
  <si>
    <t>*** Napomena: Redak UKUPAN DONOS VIŠKA/MANJKA IZ PRETHODNE(IH) GODINA služi kao informacija i ne uzima se u obzir kod uravnoteženja proračuna, već se proračun uravnotežuje retkom VIŠAK/MANJAK IZ PRETHODNE(IH) GODINE KOJI ĆE SE POKRITI/RASPOREDITI.</t>
  </si>
  <si>
    <t>Plan za 2023.</t>
  </si>
  <si>
    <t>Projekcija 
za 2024.</t>
  </si>
  <si>
    <t>Projekcija 
za 2025.</t>
  </si>
  <si>
    <t>Prihodi od prodaje proizvedene dugotrajne imovine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</si>
  <si>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</si>
  <si>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</si>
  <si>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</si>
  <si>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C) PRENESENI VIŠAK ILI PRENESENI MANJAK I VIŠEGODIŠNJI PLAN URAVNOTEŽENJA</t>
  </si>
  <si>
    <r>
      <t xml:space="preserve">* Napomena: U Uputi o procesu prilagodbe poslovnih procesa subjekata opće države za poslovanje u euru iz lipnja 2022. dana je preporuka da u Općem dijelu financijskog plana sažetak Računa prihoda i rashoda i Računa financiranja bude iskazan dvojno, odnosno </t>
    </r>
    <r>
      <rPr>
        <b/>
        <i/>
        <u/>
        <sz val="9"/>
        <color indexed="8"/>
        <rFont val="Arial"/>
        <family val="2"/>
        <charset val="238"/>
      </rPr>
      <t>u kunama i u eurima</t>
    </r>
    <r>
      <rPr>
        <b/>
        <i/>
        <sz val="9"/>
        <color indexed="8"/>
        <rFont val="Arial"/>
        <family val="2"/>
        <charset val="238"/>
      </rPr>
      <t>.</t>
    </r>
  </si>
  <si>
    <t>Naziv</t>
  </si>
  <si>
    <t>FINANCIJSKI PLAN ŠKOLE ZA TURIZAM, UGOSTITELJSTVO I TRGOVINU PULA 
ZA 2023. I PROJEKCIJA ZA 2024. I 2025. GODINU</t>
  </si>
  <si>
    <t>NAZIV PROGRAMA: Redovna djelatnost srednjih škola - minimalni standard</t>
  </si>
  <si>
    <t>A220101</t>
  </si>
  <si>
    <t>Izvor financiranja  11</t>
  </si>
  <si>
    <t xml:space="preserve">Financijski rashodi </t>
  </si>
  <si>
    <t xml:space="preserve">NAZIV AKTIVNOSTI: Materijalni rashodi SŠ po kriterijima </t>
  </si>
  <si>
    <t>A220102</t>
  </si>
  <si>
    <t>NAZIV AKTIVNOSTI: Materijalni rashodi SŠ po stvarnom trošku</t>
  </si>
  <si>
    <t>A220103</t>
  </si>
  <si>
    <t>NAZIV AKTIVNOSTI: Materijalni rashodi SŠ - drugi izvori</t>
  </si>
  <si>
    <t>A220104</t>
  </si>
  <si>
    <t>NAZIV AKTIVNOSTI: Plaće i drugi rashodi za zaposlene SŠ</t>
  </si>
  <si>
    <t>Izvor financiranja 51</t>
  </si>
  <si>
    <t>NAZIV PROGRAMA: Programi obrazovanja iznad standarda</t>
  </si>
  <si>
    <t>A230102</t>
  </si>
  <si>
    <t>NAZIV AKTIVNOSTI: Županijska natjecanja</t>
  </si>
  <si>
    <t>A230104</t>
  </si>
  <si>
    <t xml:space="preserve">NAZIV AKTIVNOSTI: Pomoćnici u nastavi </t>
  </si>
  <si>
    <t>Izvor financiranja 53</t>
  </si>
  <si>
    <t>A230184</t>
  </si>
  <si>
    <t>NAZIV AKTIVNOSTI: Zavičajna nastava</t>
  </si>
  <si>
    <t>A230199</t>
  </si>
  <si>
    <t>NAZIV AKTIVNOSTI: Školska shema</t>
  </si>
  <si>
    <t>NAZIV PROGRAMA: Opremanje u srednjim školama</t>
  </si>
  <si>
    <t>K240601</t>
  </si>
  <si>
    <t>NAZIV AKTIVNOSTI: Školski namještaj i oprema</t>
  </si>
  <si>
    <t>Izvor financiranja 11</t>
  </si>
  <si>
    <t>NAZIV PROGRAMA: KLIK - ERDF</t>
  </si>
  <si>
    <t>T910201</t>
  </si>
  <si>
    <t>NAZIV AKTIVNOSTI: Provedba projekta KLIK - ERDF</t>
  </si>
  <si>
    <t>Pomoći dane u inozemstvo i unutar opće države</t>
  </si>
  <si>
    <t>Subvencije</t>
  </si>
  <si>
    <t>T910501</t>
  </si>
  <si>
    <t>NAZIV PROGRAMA: KLIK - ESF</t>
  </si>
  <si>
    <t>NAZIV AKTIVNOSTI: Provedba projekta KLIK - ESF</t>
  </si>
  <si>
    <t>NAZIV PROGRAMA: MOZAIK 4</t>
  </si>
  <si>
    <t>T910801</t>
  </si>
  <si>
    <t>NAZIV AKTIVNOSTI: Pomoćnici u nastavi - MOZAIK 4</t>
  </si>
  <si>
    <t>Sveukupno rashodi tekuće godine</t>
  </si>
  <si>
    <t>Pokriveni manjak</t>
  </si>
  <si>
    <t>Korišteni višak</t>
  </si>
  <si>
    <t>09 Obrazovanje</t>
  </si>
  <si>
    <t>092 Srednjoškolsko obrazovanje</t>
  </si>
  <si>
    <t>0922 Više srednjoškolsko obrazovanje</t>
  </si>
  <si>
    <t>Financijski rashodi</t>
  </si>
  <si>
    <t>Tekuće pomoći proračunskim korisnicima dr.proračuna</t>
  </si>
  <si>
    <t>Ostale naknade građanima i kućanstvima iz proračuna</t>
  </si>
  <si>
    <t>Prihodi od imovine</t>
  </si>
  <si>
    <t>Prihodi od administrativnih pristojbi i po posebnim propisima</t>
  </si>
  <si>
    <t>Prihodi od prodaje robe i pruženih usluga</t>
  </si>
  <si>
    <t>Donacije</t>
  </si>
  <si>
    <t>Ostali prihodi</t>
  </si>
  <si>
    <t>Prihodi od prodaje ili zamjene nefinancijske imovine</t>
  </si>
  <si>
    <t>A230101</t>
  </si>
  <si>
    <t>NAZIV AKTIVNOSTI: Materijalni rashodi iznad standarda</t>
  </si>
  <si>
    <t>Izvor financiranja  53</t>
  </si>
  <si>
    <t>A240604</t>
  </si>
  <si>
    <t>NAZIV AKTIVNOSTI: Opremanje kabineta</t>
  </si>
  <si>
    <t>Izvor financiranja  55</t>
  </si>
  <si>
    <t>Ostali rashodi</t>
  </si>
  <si>
    <t>Izvor financiranja  48</t>
  </si>
  <si>
    <t>Decentralizirana sredstva za SŠ 48007</t>
  </si>
  <si>
    <t>Izvor financiranja  32</t>
  </si>
  <si>
    <t>Vlastiti prihodi SŠ 32400</t>
  </si>
  <si>
    <t>Prihodi za posebne namjene za SŠ 47400</t>
  </si>
  <si>
    <t>Izvor financiranja  62</t>
  </si>
  <si>
    <t>Donacije za SŠ 62400</t>
  </si>
  <si>
    <t>Izvor financiranja 72</t>
  </si>
  <si>
    <t>Prihodi od prodaje imovine za SŠ 72400</t>
  </si>
  <si>
    <t>Ministarstvo znanosti i obrazovanja za proračunske korisnike 53082</t>
  </si>
  <si>
    <t>Nenemjenski prihodi i primici 11001</t>
  </si>
  <si>
    <t>Nenamjenski  prihodi i primici 11001</t>
  </si>
  <si>
    <t>Ministarstvo poljoprivrede za proračunske korisnke 53060</t>
  </si>
  <si>
    <t>Izvor financiranja 32</t>
  </si>
  <si>
    <t>Nenamjenski prihodi i primici 11001</t>
  </si>
  <si>
    <t>Grad Pula za proračunske korisnike 55359</t>
  </si>
  <si>
    <t>Strukturni fondovi EU 51100</t>
  </si>
  <si>
    <t>Europski socijalni fond - KLIK-ŠTUT Pula 51201</t>
  </si>
  <si>
    <t>Europski fond za regionalni razvoj (EFRR)-PK 51300</t>
  </si>
  <si>
    <t>NAZIV PROGRAMA: MOZAIK 5</t>
  </si>
  <si>
    <t>T921101</t>
  </si>
  <si>
    <t>NAZIV AKTIVNOSTI: Provedba projekta - MOZAIK 5</t>
  </si>
  <si>
    <t>Europska unija</t>
  </si>
  <si>
    <t>Ministarstva i državne ustanove za proračunske korisnike</t>
  </si>
  <si>
    <t>SREDNJOŠKOLSKE USTANOVE</t>
  </si>
  <si>
    <t>Funkcija 0921</t>
  </si>
  <si>
    <t>Funkcija 0950</t>
  </si>
  <si>
    <t>Funcija 0950</t>
  </si>
  <si>
    <t>Funkcija 0912</t>
  </si>
  <si>
    <t>Funkcija 0960</t>
  </si>
  <si>
    <t>Funkcija 0980</t>
  </si>
  <si>
    <t>Nenamjenski prihodi i primici</t>
  </si>
  <si>
    <t>Vlastiti prihodi proračunskih korisnika</t>
  </si>
  <si>
    <t>Decentralizirana sredstva</t>
  </si>
  <si>
    <t>Donacije za proračunske korisnike</t>
  </si>
  <si>
    <t>Prihodi od prodaje imovine za proračunske korisnike</t>
  </si>
  <si>
    <t>Prihodi za posebne namjene</t>
  </si>
  <si>
    <t>SVEUKUPNO:</t>
  </si>
  <si>
    <t>Ostale institucije za proračunske korisnike</t>
  </si>
  <si>
    <t>Prihodi za posebne namjene za SŠ</t>
  </si>
  <si>
    <t>Gradovi i općine za proračunske korisnike</t>
  </si>
  <si>
    <t>Predsjednica Školskog odbora:</t>
  </si>
  <si>
    <t>Vesna Pavletić</t>
  </si>
  <si>
    <t>EUR</t>
  </si>
  <si>
    <t>1. IZMJENE I DOPUNE FINANCIJSKOG PLANA ŠKOLE ZA TURIZAM, UGOSTITELJSTVO I TRGOVINU PULA 
ZA 2023. I PROJEKCIJA ZA 2024. I 2025. GODINU</t>
  </si>
  <si>
    <t>1. Izmjene i dopune plana za 2023.</t>
  </si>
  <si>
    <t>1. IZMJENE I DOPUNE FINANCIJSKOG PLANA ŠKOLE ZA TURIZAM, UGOSTITELJSTVO I TRGOVINU PULA
ZA 2023. I PROJEKCIJA ZA 2024. I 2025. GODINU</t>
  </si>
  <si>
    <t>Izvršenje 2022.</t>
  </si>
  <si>
    <t>A230115</t>
  </si>
  <si>
    <t>Ostali programi i projekti</t>
  </si>
  <si>
    <t>A230209</t>
  </si>
  <si>
    <t>Menstrualne higijenske potrepštine</t>
  </si>
  <si>
    <t>Ministarstvo rada, mirovinskog sustava, obitelji i socijalne politike za proračunske korisnke 53102</t>
  </si>
  <si>
    <t>Prihodi od institucija EU</t>
  </si>
  <si>
    <t>Naknade građanima i kućanstvima na temelju osiguranja i druge naknade</t>
  </si>
  <si>
    <t>Razlika</t>
  </si>
  <si>
    <t>Izvor financiranja  47</t>
  </si>
  <si>
    <t xml:space="preserve">Donacije </t>
  </si>
  <si>
    <t>KLASA: 400-02/22-01/01</t>
  </si>
  <si>
    <t>URBROJ: 2168-21-23-3</t>
  </si>
  <si>
    <t>Pula, 10.08.2023.</t>
  </si>
  <si>
    <t>Pula,  10.08.2023.</t>
  </si>
  <si>
    <t>Pula,   10.08.2023.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</si>
</sst>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b/>
      <i/>
      <u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4"/>
      <color rgb="FFC00000"/>
      <name val="Arial"/>
      <family val="2"/>
      <charset val="238"/>
    </font>
    <font>
      <sz val="11"/>
      <color rgb="FFC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/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11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7" fillId="0" borderId="0" xfId="0" quotePrefix="1" applyNumberFormat="1" applyFon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wrapText="1"/>
    </xf>
    <xf numFmtId="3" fontId="5" fillId="0" borderId="0" xfId="0" applyNumberFormat="1" applyFont="1" applyBorder="1" applyAlignment="1">
      <alignment horizontal="right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11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 applyProtection="1">
      <alignment horizontal="right" wrapText="1"/>
    </xf>
    <xf numFmtId="3" fontId="6" fillId="0" borderId="3" xfId="0" applyNumberFormat="1" applyFont="1" applyBorder="1" applyAlignment="1">
      <alignment horizontal="right"/>
    </xf>
    <xf numFmtId="3" fontId="6" fillId="3" borderId="3" xfId="0" applyNumberFormat="1" applyFont="1" applyFill="1" applyBorder="1" applyAlignment="1" applyProtection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 applyProtection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8" fillId="0" borderId="5" xfId="0" applyFont="1" applyBorder="1" applyAlignment="1">
      <alignment horizontal="right" vertical="center"/>
    </xf>
    <xf numFmtId="0" fontId="11" fillId="3" borderId="1" xfId="0" applyFont="1" applyFill="1" applyBorder="1" applyAlignment="1">
      <alignment horizontal="left" vertical="center"/>
    </xf>
    <xf numFmtId="0" fontId="9" fillId="3" borderId="2" xfId="0" applyNumberFormat="1" applyFont="1" applyFill="1" applyBorder="1" applyAlignment="1" applyProtection="1">
      <alignment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3" fontId="6" fillId="2" borderId="4" xfId="0" applyNumberFormat="1" applyFont="1" applyFill="1" applyBorder="1" applyAlignment="1">
      <alignment horizontal="right"/>
    </xf>
    <xf numFmtId="0" fontId="9" fillId="2" borderId="3" xfId="0" quotePrefix="1" applyFont="1" applyFill="1" applyBorder="1" applyAlignment="1">
      <alignment horizontal="left" vertical="center" wrapText="1"/>
    </xf>
    <xf numFmtId="0" fontId="20" fillId="0" borderId="0" xfId="0" applyFont="1"/>
    <xf numFmtId="0" fontId="21" fillId="0" borderId="0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3" fontId="6" fillId="2" borderId="3" xfId="0" applyNumberFormat="1" applyFont="1" applyFill="1" applyBorder="1" applyAlignment="1">
      <alignment horizontal="right"/>
    </xf>
    <xf numFmtId="0" fontId="1" fillId="0" borderId="0" xfId="0" applyFont="1"/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1" fillId="2" borderId="3" xfId="0" applyNumberFormat="1" applyFont="1" applyFill="1" applyBorder="1" applyAlignment="1" applyProtection="1">
      <alignment horizontal="left" vertical="center" wrapText="1"/>
    </xf>
    <xf numFmtId="0" fontId="22" fillId="2" borderId="3" xfId="0" quotePrefix="1" applyFont="1" applyFill="1" applyBorder="1" applyAlignment="1">
      <alignment horizontal="left" vertical="center"/>
    </xf>
    <xf numFmtId="0" fontId="23" fillId="2" borderId="3" xfId="0" applyNumberFormat="1" applyFont="1" applyFill="1" applyBorder="1" applyAlignment="1" applyProtection="1">
      <alignment horizontal="left" vertical="center"/>
    </xf>
    <xf numFmtId="3" fontId="6" fillId="4" borderId="4" xfId="0" applyNumberFormat="1" applyFont="1" applyFill="1" applyBorder="1" applyAlignment="1" applyProtection="1">
      <alignment vertical="center" wrapText="1"/>
    </xf>
    <xf numFmtId="3" fontId="6" fillId="4" borderId="3" xfId="0" applyNumberFormat="1" applyFont="1" applyFill="1" applyBorder="1" applyAlignment="1" applyProtection="1">
      <alignment vertical="center" wrapText="1"/>
    </xf>
    <xf numFmtId="0" fontId="24" fillId="2" borderId="3" xfId="0" quotePrefix="1" applyFont="1" applyFill="1" applyBorder="1" applyAlignment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Font="1"/>
    <xf numFmtId="3" fontId="27" fillId="2" borderId="3" xfId="0" applyNumberFormat="1" applyFont="1" applyFill="1" applyBorder="1" applyAlignment="1">
      <alignment horizontal="right"/>
    </xf>
    <xf numFmtId="3" fontId="9" fillId="2" borderId="4" xfId="0" applyNumberFormat="1" applyFont="1" applyFill="1" applyBorder="1" applyAlignment="1">
      <alignment horizontal="right"/>
    </xf>
    <xf numFmtId="0" fontId="11" fillId="4" borderId="4" xfId="0" applyNumberFormat="1" applyFont="1" applyFill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3" fontId="26" fillId="0" borderId="0" xfId="0" applyNumberFormat="1" applyFont="1"/>
    <xf numFmtId="0" fontId="28" fillId="2" borderId="3" xfId="0" quotePrefix="1" applyFont="1" applyFill="1" applyBorder="1" applyAlignment="1">
      <alignment horizontal="left" vertical="center" wrapText="1"/>
    </xf>
    <xf numFmtId="0" fontId="28" fillId="2" borderId="3" xfId="0" quotePrefix="1" applyFont="1" applyFill="1" applyBorder="1" applyAlignment="1">
      <alignment horizontal="left" vertical="center"/>
    </xf>
    <xf numFmtId="3" fontId="0" fillId="0" borderId="0" xfId="0" applyNumberFormat="1"/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21" fillId="2" borderId="4" xfId="0" applyNumberFormat="1" applyFont="1" applyFill="1" applyBorder="1" applyAlignment="1" applyProtection="1">
      <alignment horizontal="left" vertical="center" wrapText="1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9" fillId="2" borderId="3" xfId="0" quotePrefix="1" applyNumberFormat="1" applyFont="1" applyFill="1" applyBorder="1" applyAlignment="1">
      <alignment horizontal="left" vertical="center"/>
    </xf>
    <xf numFmtId="0" fontId="11" fillId="0" borderId="1" xfId="0" quotePrefix="1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wrapText="1"/>
    </xf>
    <xf numFmtId="0" fontId="12" fillId="0" borderId="0" xfId="0" applyNumberFormat="1" applyFont="1" applyFill="1" applyBorder="1" applyAlignment="1" applyProtection="1">
      <alignment vertical="center" wrapText="1"/>
    </xf>
    <xf numFmtId="0" fontId="11" fillId="3" borderId="1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 wrapText="1"/>
    </xf>
    <xf numFmtId="0" fontId="9" fillId="3" borderId="2" xfId="0" applyNumberFormat="1" applyFont="1" applyFill="1" applyBorder="1" applyAlignment="1" applyProtection="1">
      <alignment vertical="center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/>
    </xf>
    <xf numFmtId="0" fontId="11" fillId="0" borderId="1" xfId="0" quotePrefix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1" fillId="3" borderId="1" xfId="0" quotePrefix="1" applyNumberFormat="1" applyFont="1" applyFill="1" applyBorder="1" applyAlignment="1" applyProtection="1">
      <alignment horizontal="left" vertical="center" wrapText="1"/>
    </xf>
    <xf numFmtId="0" fontId="11" fillId="0" borderId="1" xfId="0" quotePrefix="1" applyFont="1" applyBorder="1" applyAlignment="1">
      <alignment horizontal="left" vertical="center"/>
    </xf>
    <xf numFmtId="0" fontId="15" fillId="0" borderId="0" xfId="0" applyNumberFormat="1" applyFont="1" applyFill="1" applyBorder="1" applyAlignment="1" applyProtection="1">
      <alignment wrapText="1"/>
    </xf>
    <xf numFmtId="0" fontId="17" fillId="0" borderId="0" xfId="0" applyNumberFormat="1" applyFont="1" applyFill="1" applyBorder="1" applyAlignment="1" applyProtection="1">
      <alignment wrapText="1"/>
    </xf>
    <xf numFmtId="0" fontId="6" fillId="4" borderId="1" xfId="0" applyNumberFormat="1" applyFont="1" applyFill="1" applyBorder="1" applyAlignment="1" applyProtection="1">
      <alignment horizontal="left" vertical="center" wrapText="1"/>
    </xf>
    <xf numFmtId="0" fontId="6" fillId="4" borderId="2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horizontal="left" vertical="center" wrapText="1"/>
    </xf>
    <xf numFmtId="0" fontId="6" fillId="3" borderId="4" xfId="0" applyNumberFormat="1" applyFont="1" applyFill="1" applyBorder="1" applyAlignment="1" applyProtection="1">
      <alignment horizontal="left" vertical="center" wrapText="1"/>
    </xf>
    <xf numFmtId="0" fontId="13" fillId="0" borderId="0" xfId="0" applyFont="1" applyAlignment="1">
      <alignment vertical="center" wrapText="1"/>
    </xf>
    <xf numFmtId="0" fontId="19" fillId="2" borderId="1" xfId="0" applyNumberFormat="1" applyFont="1" applyFill="1" applyBorder="1" applyAlignment="1" applyProtection="1">
      <alignment horizontal="left" vertical="center" wrapText="1"/>
    </xf>
    <xf numFmtId="0" fontId="19" fillId="2" borderId="2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topLeftCell="A25" workbookViewId="0">
      <selection activeCell="A39" sqref="A39"/>
    </sheetView>
  </sheetViews>
  <sheetFormatPr defaultRowHeight="14.4" x14ac:dyDescent="0.3"/>
  <cols>
    <col min="5" max="11" width="25.33203125" customWidth="1"/>
  </cols>
  <sheetData>
    <row r="1" spans="1:11" ht="42" customHeight="1" x14ac:dyDescent="0.3">
      <c r="A1" s="122" t="s">
        <v>164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</row>
    <row r="2" spans="1:11" ht="18" customHeight="1" x14ac:dyDescent="0.3">
      <c r="A2" s="5"/>
      <c r="B2" s="5"/>
      <c r="C2" s="5"/>
      <c r="D2" s="5"/>
      <c r="E2" s="5"/>
      <c r="F2" s="5"/>
      <c r="G2" s="5"/>
      <c r="H2" s="29"/>
      <c r="I2" s="29"/>
      <c r="J2" s="5"/>
      <c r="K2" s="5"/>
    </row>
    <row r="3" spans="1:11" ht="15.6" x14ac:dyDescent="0.3">
      <c r="A3" s="122" t="s">
        <v>34</v>
      </c>
      <c r="B3" s="122"/>
      <c r="C3" s="122"/>
      <c r="D3" s="122"/>
      <c r="E3" s="122"/>
      <c r="F3" s="122"/>
      <c r="G3" s="122"/>
      <c r="H3" s="122"/>
      <c r="I3" s="122"/>
      <c r="J3" s="124"/>
      <c r="K3" s="124"/>
    </row>
    <row r="4" spans="1:11" ht="17.399999999999999" x14ac:dyDescent="0.3">
      <c r="A4" s="5"/>
      <c r="B4" s="5"/>
      <c r="C4" s="5"/>
      <c r="D4" s="5"/>
      <c r="E4" s="5"/>
      <c r="F4" s="5"/>
      <c r="G4" s="5"/>
      <c r="H4" s="29"/>
      <c r="I4" s="29"/>
      <c r="J4" s="6"/>
      <c r="K4" s="6"/>
    </row>
    <row r="5" spans="1:11" ht="18" customHeight="1" x14ac:dyDescent="0.3">
      <c r="A5" s="122" t="s">
        <v>42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1:11" ht="17.399999999999999" x14ac:dyDescent="0.3">
      <c r="A6" s="1"/>
      <c r="B6" s="2"/>
      <c r="C6" s="2"/>
      <c r="D6" s="2"/>
      <c r="E6" s="7"/>
      <c r="F6" s="8"/>
      <c r="G6" s="8"/>
      <c r="H6" s="8"/>
      <c r="I6" s="8"/>
      <c r="J6" s="8"/>
      <c r="K6" s="47" t="s">
        <v>161</v>
      </c>
    </row>
    <row r="7" spans="1:11" ht="26.4" x14ac:dyDescent="0.3">
      <c r="A7" s="35"/>
      <c r="B7" s="36"/>
      <c r="C7" s="36"/>
      <c r="D7" s="37"/>
      <c r="E7" s="38"/>
      <c r="F7" s="4" t="s">
        <v>44</v>
      </c>
      <c r="G7" s="4" t="s">
        <v>48</v>
      </c>
      <c r="H7" s="4" t="s">
        <v>173</v>
      </c>
      <c r="I7" s="25" t="s">
        <v>163</v>
      </c>
      <c r="J7" s="4" t="s">
        <v>49</v>
      </c>
      <c r="K7" s="4" t="s">
        <v>50</v>
      </c>
    </row>
    <row r="8" spans="1:11" x14ac:dyDescent="0.3">
      <c r="A8" s="125" t="s">
        <v>0</v>
      </c>
      <c r="B8" s="126"/>
      <c r="C8" s="126"/>
      <c r="D8" s="126"/>
      <c r="E8" s="127"/>
      <c r="F8" s="39">
        <f>SUM(F9:F10)</f>
        <v>6663159</v>
      </c>
      <c r="G8" s="39">
        <v>10199782</v>
      </c>
      <c r="H8" s="39">
        <v>4528726</v>
      </c>
      <c r="I8" s="39">
        <v>14728508</v>
      </c>
      <c r="J8" s="39">
        <v>2955366</v>
      </c>
      <c r="K8" s="39">
        <v>2955366</v>
      </c>
    </row>
    <row r="9" spans="1:11" x14ac:dyDescent="0.3">
      <c r="A9" s="128" t="s">
        <v>1</v>
      </c>
      <c r="B9" s="121"/>
      <c r="C9" s="121"/>
      <c r="D9" s="121"/>
      <c r="E9" s="129"/>
      <c r="F9" s="40">
        <v>6663000</v>
      </c>
      <c r="G9" s="40">
        <v>10199623</v>
      </c>
      <c r="H9" s="40">
        <v>4528885</v>
      </c>
      <c r="I9" s="40">
        <v>14728358</v>
      </c>
      <c r="J9" s="40">
        <v>2955207</v>
      </c>
      <c r="K9" s="40">
        <v>2955207</v>
      </c>
    </row>
    <row r="10" spans="1:11" x14ac:dyDescent="0.3">
      <c r="A10" s="130" t="s">
        <v>2</v>
      </c>
      <c r="B10" s="129"/>
      <c r="C10" s="129"/>
      <c r="D10" s="129"/>
      <c r="E10" s="129"/>
      <c r="F10" s="40">
        <v>159</v>
      </c>
      <c r="G10" s="40">
        <v>159</v>
      </c>
      <c r="H10" s="40">
        <v>-9</v>
      </c>
      <c r="I10" s="40">
        <v>150</v>
      </c>
      <c r="J10" s="40">
        <v>159</v>
      </c>
      <c r="K10" s="40">
        <v>159</v>
      </c>
    </row>
    <row r="11" spans="1:11" x14ac:dyDescent="0.3">
      <c r="A11" s="48" t="s">
        <v>3</v>
      </c>
      <c r="B11" s="49"/>
      <c r="C11" s="49"/>
      <c r="D11" s="49"/>
      <c r="E11" s="49"/>
      <c r="F11" s="39">
        <v>6935884</v>
      </c>
      <c r="G11" s="39">
        <v>10294434</v>
      </c>
      <c r="H11" s="39">
        <v>4566304</v>
      </c>
      <c r="I11" s="39">
        <v>14860737</v>
      </c>
      <c r="J11" s="39">
        <v>2955366</v>
      </c>
      <c r="K11" s="39">
        <v>2955366</v>
      </c>
    </row>
    <row r="12" spans="1:11" x14ac:dyDescent="0.3">
      <c r="A12" s="120" t="s">
        <v>4</v>
      </c>
      <c r="B12" s="121"/>
      <c r="C12" s="121"/>
      <c r="D12" s="121"/>
      <c r="E12" s="121"/>
      <c r="F12" s="40">
        <v>6568396</v>
      </c>
      <c r="G12" s="40">
        <v>9142009</v>
      </c>
      <c r="H12" s="40">
        <v>3534482</v>
      </c>
      <c r="I12" s="40">
        <v>12676490</v>
      </c>
      <c r="J12" s="40">
        <v>2911667</v>
      </c>
      <c r="K12" s="41">
        <v>2911667</v>
      </c>
    </row>
    <row r="13" spans="1:11" x14ac:dyDescent="0.3">
      <c r="A13" s="134" t="s">
        <v>5</v>
      </c>
      <c r="B13" s="129"/>
      <c r="C13" s="129"/>
      <c r="D13" s="129"/>
      <c r="E13" s="129"/>
      <c r="F13" s="42">
        <v>367488</v>
      </c>
      <c r="G13" s="42">
        <v>1152425</v>
      </c>
      <c r="H13" s="42">
        <v>1031822</v>
      </c>
      <c r="I13" s="42">
        <v>2184247</v>
      </c>
      <c r="J13" s="42">
        <v>43699</v>
      </c>
      <c r="K13" s="41">
        <v>43699</v>
      </c>
    </row>
    <row r="14" spans="1:11" x14ac:dyDescent="0.3">
      <c r="A14" s="133" t="s">
        <v>6</v>
      </c>
      <c r="B14" s="126"/>
      <c r="C14" s="126"/>
      <c r="D14" s="126"/>
      <c r="E14" s="126"/>
      <c r="F14" s="39">
        <v>272725</v>
      </c>
      <c r="G14" s="43">
        <v>94652</v>
      </c>
      <c r="H14" s="43">
        <v>37578</v>
      </c>
      <c r="I14" s="43">
        <v>132229</v>
      </c>
      <c r="J14" s="43">
        <v>0</v>
      </c>
      <c r="K14" s="43">
        <v>0</v>
      </c>
    </row>
    <row r="15" spans="1:11" ht="17.399999999999999" x14ac:dyDescent="0.3">
      <c r="A15" s="5"/>
      <c r="B15" s="9"/>
      <c r="C15" s="9"/>
      <c r="D15" s="9"/>
      <c r="E15" s="9"/>
      <c r="F15" s="9"/>
      <c r="G15" s="3"/>
      <c r="H15" s="28"/>
      <c r="I15" s="28"/>
      <c r="J15" s="3"/>
      <c r="K15" s="3"/>
    </row>
    <row r="16" spans="1:11" ht="18" customHeight="1" x14ac:dyDescent="0.3">
      <c r="A16" s="122" t="s">
        <v>43</v>
      </c>
      <c r="B16" s="123"/>
      <c r="C16" s="123"/>
      <c r="D16" s="123"/>
      <c r="E16" s="123"/>
      <c r="F16" s="123"/>
      <c r="G16" s="123"/>
      <c r="H16" s="123"/>
      <c r="I16" s="123"/>
      <c r="J16" s="123"/>
      <c r="K16" s="123"/>
    </row>
    <row r="17" spans="1:11" ht="17.399999999999999" x14ac:dyDescent="0.3">
      <c r="A17" s="29"/>
      <c r="B17" s="27"/>
      <c r="C17" s="27"/>
      <c r="D17" s="27"/>
      <c r="E17" s="27"/>
      <c r="F17" s="27"/>
      <c r="G17" s="28"/>
      <c r="H17" s="28"/>
      <c r="I17" s="28"/>
      <c r="J17" s="28"/>
      <c r="K17" s="28"/>
    </row>
    <row r="18" spans="1:11" ht="26.4" x14ac:dyDescent="0.3">
      <c r="A18" s="35"/>
      <c r="B18" s="36"/>
      <c r="C18" s="36"/>
      <c r="D18" s="37"/>
      <c r="E18" s="38"/>
      <c r="F18" s="4" t="s">
        <v>13</v>
      </c>
      <c r="G18" s="4" t="s">
        <v>48</v>
      </c>
      <c r="H18" s="4"/>
      <c r="I18" s="4"/>
      <c r="J18" s="4" t="s">
        <v>49</v>
      </c>
      <c r="K18" s="4" t="s">
        <v>50</v>
      </c>
    </row>
    <row r="19" spans="1:11" ht="15.75" customHeight="1" x14ac:dyDescent="0.3">
      <c r="A19" s="128" t="s">
        <v>8</v>
      </c>
      <c r="B19" s="131"/>
      <c r="C19" s="131"/>
      <c r="D19" s="131"/>
      <c r="E19" s="132"/>
      <c r="F19" s="42"/>
      <c r="G19" s="42"/>
      <c r="H19" s="42"/>
      <c r="I19" s="42"/>
      <c r="J19" s="42"/>
      <c r="K19" s="42"/>
    </row>
    <row r="20" spans="1:11" x14ac:dyDescent="0.3">
      <c r="A20" s="128" t="s">
        <v>9</v>
      </c>
      <c r="B20" s="121"/>
      <c r="C20" s="121"/>
      <c r="D20" s="121"/>
      <c r="E20" s="121"/>
      <c r="F20" s="42"/>
      <c r="G20" s="42"/>
      <c r="H20" s="42"/>
      <c r="I20" s="42"/>
      <c r="J20" s="42"/>
      <c r="K20" s="42"/>
    </row>
    <row r="21" spans="1:11" x14ac:dyDescent="0.3">
      <c r="A21" s="133" t="s">
        <v>10</v>
      </c>
      <c r="B21" s="126"/>
      <c r="C21" s="126"/>
      <c r="D21" s="126"/>
      <c r="E21" s="126"/>
      <c r="F21" s="39">
        <v>0</v>
      </c>
      <c r="G21" s="39">
        <v>0</v>
      </c>
      <c r="H21" s="39"/>
      <c r="I21" s="39"/>
      <c r="J21" s="39">
        <v>0</v>
      </c>
      <c r="K21" s="39">
        <v>0</v>
      </c>
    </row>
    <row r="22" spans="1:11" ht="17.399999999999999" x14ac:dyDescent="0.3">
      <c r="A22" s="26"/>
      <c r="B22" s="27"/>
      <c r="C22" s="27"/>
      <c r="D22" s="27"/>
      <c r="E22" s="27"/>
      <c r="F22" s="27"/>
      <c r="G22" s="28"/>
      <c r="H22" s="28"/>
      <c r="I22" s="28"/>
      <c r="J22" s="28"/>
      <c r="K22" s="28"/>
    </row>
    <row r="23" spans="1:11" ht="18" customHeight="1" x14ac:dyDescent="0.3">
      <c r="A23" s="122" t="s">
        <v>55</v>
      </c>
      <c r="B23" s="123"/>
      <c r="C23" s="123"/>
      <c r="D23" s="123"/>
      <c r="E23" s="123"/>
      <c r="F23" s="123"/>
      <c r="G23" s="123"/>
      <c r="H23" s="123"/>
      <c r="I23" s="123"/>
      <c r="J23" s="123"/>
      <c r="K23" s="123"/>
    </row>
    <row r="24" spans="1:11" ht="17.399999999999999" x14ac:dyDescent="0.3">
      <c r="A24" s="26"/>
      <c r="B24" s="27"/>
      <c r="C24" s="27"/>
      <c r="D24" s="27"/>
      <c r="E24" s="27"/>
      <c r="F24" s="27"/>
      <c r="G24" s="28"/>
      <c r="H24" s="28"/>
      <c r="I24" s="28"/>
      <c r="J24" s="28"/>
      <c r="K24" s="28"/>
    </row>
    <row r="25" spans="1:11" ht="26.4" x14ac:dyDescent="0.3">
      <c r="A25" s="35"/>
      <c r="B25" s="36"/>
      <c r="C25" s="36"/>
      <c r="D25" s="37"/>
      <c r="E25" s="38"/>
      <c r="F25" s="4" t="s">
        <v>13</v>
      </c>
      <c r="G25" s="4" t="s">
        <v>48</v>
      </c>
      <c r="H25" s="4"/>
      <c r="I25" s="4"/>
      <c r="J25" s="4" t="s">
        <v>49</v>
      </c>
      <c r="K25" s="4" t="s">
        <v>50</v>
      </c>
    </row>
    <row r="26" spans="1:11" x14ac:dyDescent="0.3">
      <c r="A26" s="137" t="s">
        <v>45</v>
      </c>
      <c r="B26" s="138"/>
      <c r="C26" s="138"/>
      <c r="D26" s="138"/>
      <c r="E26" s="139"/>
      <c r="F26" s="44">
        <v>272725</v>
      </c>
      <c r="G26" s="44">
        <v>94652</v>
      </c>
      <c r="H26" s="44"/>
      <c r="I26" s="44">
        <v>132229</v>
      </c>
      <c r="J26" s="44">
        <v>0</v>
      </c>
      <c r="K26" s="45">
        <v>0</v>
      </c>
    </row>
    <row r="27" spans="1:11" ht="30" customHeight="1" x14ac:dyDescent="0.3">
      <c r="A27" s="140" t="s">
        <v>7</v>
      </c>
      <c r="B27" s="141"/>
      <c r="C27" s="141"/>
      <c r="D27" s="141"/>
      <c r="E27" s="142"/>
      <c r="F27" s="46">
        <v>94652</v>
      </c>
      <c r="G27" s="46">
        <v>132229</v>
      </c>
      <c r="H27" s="46"/>
      <c r="I27" s="46">
        <v>132229</v>
      </c>
      <c r="J27" s="46">
        <v>0</v>
      </c>
      <c r="K27" s="43">
        <v>0</v>
      </c>
    </row>
    <row r="30" spans="1:11" x14ac:dyDescent="0.3">
      <c r="A30" s="120" t="s">
        <v>11</v>
      </c>
      <c r="B30" s="121"/>
      <c r="C30" s="121"/>
      <c r="D30" s="121"/>
      <c r="E30" s="121"/>
      <c r="F30" s="42">
        <v>0</v>
      </c>
      <c r="G30" s="42">
        <v>0</v>
      </c>
      <c r="H30" s="42"/>
      <c r="I30" s="42"/>
      <c r="J30" s="42">
        <v>0</v>
      </c>
      <c r="K30" s="42">
        <v>0</v>
      </c>
    </row>
    <row r="31" spans="1:11" ht="11.25" customHeight="1" x14ac:dyDescent="0.3">
      <c r="A31" s="21"/>
      <c r="B31" s="22"/>
      <c r="C31" s="22"/>
      <c r="D31" s="22"/>
      <c r="E31" s="22"/>
      <c r="F31" s="23"/>
      <c r="G31" s="23"/>
      <c r="H31" s="23"/>
      <c r="I31" s="23"/>
      <c r="J31" s="23"/>
      <c r="K31" s="23"/>
    </row>
    <row r="32" spans="1:11" ht="29.25" customHeight="1" x14ac:dyDescent="0.3">
      <c r="A32" s="135" t="s">
        <v>56</v>
      </c>
      <c r="B32" s="136"/>
      <c r="C32" s="136"/>
      <c r="D32" s="136"/>
      <c r="E32" s="136"/>
      <c r="F32" s="136"/>
      <c r="G32" s="136"/>
      <c r="H32" s="136"/>
      <c r="I32" s="136"/>
      <c r="J32" s="136"/>
      <c r="K32" s="136"/>
    </row>
    <row r="33" spans="1:11" ht="8.25" customHeight="1" x14ac:dyDescent="0.3"/>
    <row r="34" spans="1:11" x14ac:dyDescent="0.3">
      <c r="A34" s="135" t="s">
        <v>46</v>
      </c>
      <c r="B34" s="136"/>
      <c r="C34" s="136"/>
      <c r="D34" s="136"/>
      <c r="E34" s="136"/>
      <c r="F34" s="136"/>
      <c r="G34" s="136"/>
      <c r="H34" s="136"/>
      <c r="I34" s="136"/>
      <c r="J34" s="136"/>
      <c r="K34" s="136"/>
    </row>
    <row r="35" spans="1:11" ht="8.25" customHeight="1" x14ac:dyDescent="0.3"/>
    <row r="36" spans="1:11" ht="29.25" customHeight="1" x14ac:dyDescent="0.3">
      <c r="A36" s="135" t="s">
        <v>47</v>
      </c>
      <c r="B36" s="136"/>
      <c r="C36" s="136"/>
      <c r="D36" s="136"/>
      <c r="E36" s="136"/>
      <c r="F36" s="136"/>
      <c r="G36" s="136"/>
      <c r="H36" s="136"/>
      <c r="I36" s="136"/>
      <c r="J36" s="136"/>
      <c r="K36" s="136"/>
    </row>
    <row r="37" spans="1:11" x14ac:dyDescent="0.3">
      <c r="A37" t="s">
        <v>176</v>
      </c>
      <c r="J37" t="s">
        <v>159</v>
      </c>
    </row>
    <row r="38" spans="1:11" x14ac:dyDescent="0.3">
      <c r="A38" t="s">
        <v>177</v>
      </c>
      <c r="J38" t="s">
        <v>160</v>
      </c>
    </row>
    <row r="39" spans="1:11" x14ac:dyDescent="0.3">
      <c r="A39" t="s">
        <v>178</v>
      </c>
    </row>
  </sheetData>
  <mergeCells count="20">
    <mergeCell ref="A36:K36"/>
    <mergeCell ref="A23:K23"/>
    <mergeCell ref="A32:K32"/>
    <mergeCell ref="A30:E30"/>
    <mergeCell ref="A34:K34"/>
    <mergeCell ref="A26:E26"/>
    <mergeCell ref="A27:E27"/>
    <mergeCell ref="A19:E19"/>
    <mergeCell ref="A20:E20"/>
    <mergeCell ref="A21:E21"/>
    <mergeCell ref="A13:E13"/>
    <mergeCell ref="A14:E14"/>
    <mergeCell ref="A12:E12"/>
    <mergeCell ref="A5:K5"/>
    <mergeCell ref="A16:K16"/>
    <mergeCell ref="A1:K1"/>
    <mergeCell ref="A3:K3"/>
    <mergeCell ref="A8:E8"/>
    <mergeCell ref="A9:E9"/>
    <mergeCell ref="A10:E10"/>
  </mergeCells>
  <pageMargins left="0.7" right="0.7" top="0.75" bottom="0.75" header="0.3" footer="0.3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topLeftCell="A73" workbookViewId="0">
      <selection activeCell="A81" sqref="A81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4" width="25.33203125" customWidth="1"/>
    <col min="5" max="5" width="25.33203125" style="94" customWidth="1"/>
    <col min="6" max="11" width="25.33203125" customWidth="1"/>
    <col min="12" max="12" width="9.109375" bestFit="1" customWidth="1"/>
  </cols>
  <sheetData>
    <row r="1" spans="1:13" ht="42" customHeight="1" x14ac:dyDescent="0.3">
      <c r="A1" s="122" t="s">
        <v>162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</row>
    <row r="2" spans="1:13" ht="18" customHeight="1" x14ac:dyDescent="0.3">
      <c r="A2" s="5"/>
      <c r="B2" s="5"/>
      <c r="C2" s="5"/>
      <c r="D2" s="5"/>
      <c r="E2" s="93"/>
      <c r="F2" s="5"/>
      <c r="G2" s="5"/>
      <c r="H2" s="29"/>
      <c r="I2" s="29"/>
      <c r="J2" s="5"/>
      <c r="K2" s="5"/>
    </row>
    <row r="3" spans="1:13" ht="15.6" x14ac:dyDescent="0.3">
      <c r="A3" s="122" t="s">
        <v>34</v>
      </c>
      <c r="B3" s="122"/>
      <c r="C3" s="122"/>
      <c r="D3" s="122"/>
      <c r="E3" s="122"/>
      <c r="F3" s="122"/>
      <c r="G3" s="122"/>
      <c r="H3" s="122"/>
      <c r="I3" s="122"/>
      <c r="J3" s="124"/>
      <c r="K3" s="124"/>
    </row>
    <row r="4" spans="1:13" ht="17.399999999999999" x14ac:dyDescent="0.3">
      <c r="A4" s="5"/>
      <c r="B4" s="5"/>
      <c r="C4" s="5"/>
      <c r="D4" s="5"/>
      <c r="E4" s="93"/>
      <c r="F4" s="5"/>
      <c r="G4" s="5"/>
      <c r="H4" s="29"/>
      <c r="I4" s="29"/>
      <c r="J4" s="6"/>
      <c r="K4" s="6"/>
    </row>
    <row r="5" spans="1:13" ht="18" customHeight="1" x14ac:dyDescent="0.3">
      <c r="A5" s="122" t="s">
        <v>15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1:13" ht="17.399999999999999" x14ac:dyDescent="0.3">
      <c r="A6" s="5"/>
      <c r="B6" s="5"/>
      <c r="C6" s="5"/>
      <c r="D6" s="5"/>
      <c r="E6" s="93"/>
      <c r="F6" s="5"/>
      <c r="G6" s="5"/>
      <c r="H6" s="29"/>
      <c r="I6" s="29"/>
      <c r="J6" s="6"/>
      <c r="K6" s="6"/>
    </row>
    <row r="7" spans="1:13" ht="15.6" x14ac:dyDescent="0.3">
      <c r="A7" s="122" t="s">
        <v>1</v>
      </c>
      <c r="B7" s="143"/>
      <c r="C7" s="143"/>
      <c r="D7" s="143"/>
      <c r="E7" s="143"/>
      <c r="F7" s="143"/>
      <c r="G7" s="143"/>
      <c r="H7" s="143"/>
      <c r="I7" s="143"/>
      <c r="J7" s="143"/>
      <c r="K7" s="143"/>
    </row>
    <row r="8" spans="1:13" ht="17.399999999999999" x14ac:dyDescent="0.3">
      <c r="A8" s="5"/>
      <c r="B8" s="5"/>
      <c r="C8" s="5"/>
      <c r="D8" s="5"/>
      <c r="E8" s="118"/>
      <c r="F8" s="5"/>
      <c r="G8" s="5"/>
      <c r="H8" s="29"/>
      <c r="I8" s="29"/>
      <c r="J8" s="6"/>
      <c r="K8" s="6"/>
      <c r="L8" s="64"/>
      <c r="M8" s="64"/>
    </row>
    <row r="9" spans="1:13" ht="26.4" x14ac:dyDescent="0.3">
      <c r="A9" s="25" t="s">
        <v>16</v>
      </c>
      <c r="B9" s="24" t="s">
        <v>17</v>
      </c>
      <c r="C9" s="24" t="s">
        <v>18</v>
      </c>
      <c r="D9" s="24" t="s">
        <v>14</v>
      </c>
      <c r="E9" s="97" t="s">
        <v>165</v>
      </c>
      <c r="F9" s="25" t="s">
        <v>13</v>
      </c>
      <c r="G9" s="25" t="s">
        <v>48</v>
      </c>
      <c r="H9" s="25" t="s">
        <v>173</v>
      </c>
      <c r="I9" s="25" t="s">
        <v>163</v>
      </c>
      <c r="J9" s="25" t="s">
        <v>49</v>
      </c>
      <c r="K9" s="25" t="s">
        <v>50</v>
      </c>
    </row>
    <row r="10" spans="1:13" ht="15.75" customHeight="1" x14ac:dyDescent="0.3">
      <c r="A10" s="13">
        <v>6</v>
      </c>
      <c r="B10" s="13"/>
      <c r="C10" s="13"/>
      <c r="D10" s="13" t="s">
        <v>19</v>
      </c>
      <c r="E10" s="96">
        <v>4506517.78</v>
      </c>
      <c r="F10" s="11">
        <v>6663000</v>
      </c>
      <c r="G10" s="11">
        <v>10199623</v>
      </c>
      <c r="H10" s="11">
        <v>4528885</v>
      </c>
      <c r="I10" s="11">
        <v>14728358</v>
      </c>
      <c r="J10" s="11">
        <v>2955206.58</v>
      </c>
      <c r="K10" s="11">
        <v>2955206.58</v>
      </c>
      <c r="L10" s="102"/>
    </row>
    <row r="11" spans="1:13" ht="39.6" x14ac:dyDescent="0.3">
      <c r="A11" s="13"/>
      <c r="B11" s="13">
        <v>63</v>
      </c>
      <c r="C11" s="18"/>
      <c r="D11" s="18" t="s">
        <v>52</v>
      </c>
      <c r="E11" s="96">
        <v>3000678.94</v>
      </c>
      <c r="F11" s="11">
        <f>SUM(F12:F15)</f>
        <v>5626311.6199999992</v>
      </c>
      <c r="G11" s="11">
        <f>SUM(G12:G15)</f>
        <v>8813103.5099999998</v>
      </c>
      <c r="H11" s="11">
        <f>SUM(H12:H15)</f>
        <v>4496896</v>
      </c>
      <c r="I11" s="11">
        <f>SUM(I12:I15)</f>
        <v>13310000.18</v>
      </c>
      <c r="J11" s="11">
        <v>1496133.78</v>
      </c>
      <c r="K11" s="11">
        <v>1496133.78</v>
      </c>
    </row>
    <row r="12" spans="1:13" x14ac:dyDescent="0.3">
      <c r="A12" s="14"/>
      <c r="B12" s="14"/>
      <c r="C12" s="15">
        <v>51</v>
      </c>
      <c r="D12" s="15" t="s">
        <v>140</v>
      </c>
      <c r="E12" s="96">
        <v>1626812</v>
      </c>
      <c r="F12" s="11">
        <v>4252022.43</v>
      </c>
      <c r="G12" s="11">
        <v>7316969.7300000004</v>
      </c>
      <c r="H12" s="11">
        <v>4494388</v>
      </c>
      <c r="I12" s="11">
        <v>11811358</v>
      </c>
      <c r="J12" s="11">
        <v>0</v>
      </c>
      <c r="K12" s="11">
        <v>0</v>
      </c>
    </row>
    <row r="13" spans="1:13" ht="38.4" customHeight="1" x14ac:dyDescent="0.3">
      <c r="A13" s="14"/>
      <c r="B13" s="32"/>
      <c r="C13" s="15">
        <v>53</v>
      </c>
      <c r="D13" s="20" t="s">
        <v>141</v>
      </c>
      <c r="E13" s="96">
        <v>1373867</v>
      </c>
      <c r="F13" s="11">
        <v>1357083.01</v>
      </c>
      <c r="G13" s="11">
        <v>1496133.78</v>
      </c>
      <c r="H13" s="11">
        <v>2508</v>
      </c>
      <c r="I13" s="11">
        <v>1498642.18</v>
      </c>
      <c r="J13" s="11">
        <v>1496133.78</v>
      </c>
      <c r="K13" s="11">
        <v>1496133.78</v>
      </c>
    </row>
    <row r="14" spans="1:13" ht="33.6" customHeight="1" x14ac:dyDescent="0.3">
      <c r="A14" s="14"/>
      <c r="B14" s="32"/>
      <c r="C14" s="15">
        <v>55</v>
      </c>
      <c r="D14" s="20" t="s">
        <v>158</v>
      </c>
      <c r="E14" s="96">
        <v>0</v>
      </c>
      <c r="F14" s="11">
        <v>1990.84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</row>
    <row r="15" spans="1:13" ht="31.2" customHeight="1" x14ac:dyDescent="0.3">
      <c r="A15" s="14"/>
      <c r="B15" s="32"/>
      <c r="C15" s="15">
        <v>58</v>
      </c>
      <c r="D15" s="20" t="s">
        <v>156</v>
      </c>
      <c r="E15" s="96">
        <v>0</v>
      </c>
      <c r="F15" s="11">
        <v>15215.34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</row>
    <row r="16" spans="1:13" x14ac:dyDescent="0.3">
      <c r="A16" s="14"/>
      <c r="B16" s="32">
        <v>64</v>
      </c>
      <c r="C16" s="15"/>
      <c r="D16" s="18" t="s">
        <v>105</v>
      </c>
      <c r="E16" s="96">
        <v>49.17</v>
      </c>
      <c r="F16" s="11">
        <v>11.94</v>
      </c>
      <c r="G16" s="11">
        <f>G17</f>
        <v>12</v>
      </c>
      <c r="H16" s="11">
        <v>0</v>
      </c>
      <c r="I16" s="11">
        <v>12</v>
      </c>
      <c r="J16" s="11">
        <v>12</v>
      </c>
      <c r="K16" s="11">
        <v>12</v>
      </c>
    </row>
    <row r="17" spans="1:11" x14ac:dyDescent="0.3">
      <c r="A17" s="14"/>
      <c r="B17" s="32"/>
      <c r="C17" s="15">
        <v>32</v>
      </c>
      <c r="D17" s="15" t="s">
        <v>41</v>
      </c>
      <c r="E17" s="96">
        <v>49</v>
      </c>
      <c r="F17" s="11">
        <v>11.94</v>
      </c>
      <c r="G17" s="11">
        <v>12</v>
      </c>
      <c r="H17" s="11">
        <v>0</v>
      </c>
      <c r="I17" s="11">
        <v>12</v>
      </c>
      <c r="J17" s="11">
        <v>12</v>
      </c>
      <c r="K17" s="11">
        <v>12</v>
      </c>
    </row>
    <row r="18" spans="1:11" ht="39.6" x14ac:dyDescent="0.3">
      <c r="A18" s="14"/>
      <c r="B18" s="32">
        <v>65</v>
      </c>
      <c r="C18" s="15"/>
      <c r="D18" s="18" t="s">
        <v>106</v>
      </c>
      <c r="E18" s="96">
        <v>1207.78</v>
      </c>
      <c r="F18" s="11">
        <v>1207.77</v>
      </c>
      <c r="G18" s="11">
        <f>G19</f>
        <v>1061.78</v>
      </c>
      <c r="H18" s="11">
        <v>438</v>
      </c>
      <c r="I18" s="11">
        <v>1500</v>
      </c>
      <c r="J18" s="11">
        <v>1062</v>
      </c>
      <c r="K18" s="11">
        <v>1062</v>
      </c>
    </row>
    <row r="19" spans="1:11" ht="28.8" customHeight="1" x14ac:dyDescent="0.3">
      <c r="A19" s="14"/>
      <c r="B19" s="32"/>
      <c r="C19" s="15">
        <v>47</v>
      </c>
      <c r="D19" s="20" t="s">
        <v>157</v>
      </c>
      <c r="E19" s="96">
        <v>1208</v>
      </c>
      <c r="F19" s="11">
        <v>1207.77</v>
      </c>
      <c r="G19" s="11">
        <v>1061.78</v>
      </c>
      <c r="H19" s="11">
        <v>438</v>
      </c>
      <c r="I19" s="11">
        <v>1500</v>
      </c>
      <c r="J19" s="11">
        <v>1062</v>
      </c>
      <c r="K19" s="11">
        <v>1062</v>
      </c>
    </row>
    <row r="20" spans="1:11" ht="26.4" x14ac:dyDescent="0.3">
      <c r="A20" s="14"/>
      <c r="B20" s="32">
        <v>66</v>
      </c>
      <c r="C20" s="15"/>
      <c r="D20" s="18" t="s">
        <v>107</v>
      </c>
      <c r="E20" s="96">
        <v>1317854.3700000001</v>
      </c>
      <c r="F20" s="11">
        <f>SUM(F21:F23)</f>
        <v>884950.55</v>
      </c>
      <c r="G20" s="11">
        <f>SUM(G21:G23)</f>
        <v>1213772.75</v>
      </c>
      <c r="H20" s="11">
        <v>12954</v>
      </c>
      <c r="I20" s="11">
        <f>SUM(I21:I23)</f>
        <v>1226727</v>
      </c>
      <c r="J20" s="11">
        <f>SUM(J21:J23)</f>
        <v>1308424.03</v>
      </c>
      <c r="K20" s="11">
        <v>1308424</v>
      </c>
    </row>
    <row r="21" spans="1:11" x14ac:dyDescent="0.3">
      <c r="A21" s="14"/>
      <c r="B21" s="32"/>
      <c r="C21" s="15">
        <v>32</v>
      </c>
      <c r="D21" s="15" t="s">
        <v>41</v>
      </c>
      <c r="E21" s="96">
        <v>1315372.29</v>
      </c>
      <c r="F21" s="11">
        <v>882203.06</v>
      </c>
      <c r="G21" s="11">
        <v>1212843.7</v>
      </c>
      <c r="H21" s="11">
        <v>7583</v>
      </c>
      <c r="I21" s="11">
        <v>1220427</v>
      </c>
      <c r="J21" s="11">
        <v>1307494.97</v>
      </c>
      <c r="K21" s="11">
        <v>1307494.97</v>
      </c>
    </row>
    <row r="22" spans="1:11" ht="26.4" x14ac:dyDescent="0.3">
      <c r="A22" s="14"/>
      <c r="B22" s="32"/>
      <c r="C22" s="15">
        <v>55</v>
      </c>
      <c r="D22" s="20" t="s">
        <v>158</v>
      </c>
      <c r="E22" s="96">
        <v>0</v>
      </c>
      <c r="F22" s="11">
        <v>0</v>
      </c>
      <c r="G22" s="11">
        <v>0</v>
      </c>
      <c r="H22" s="11">
        <v>2000</v>
      </c>
      <c r="I22" s="11">
        <v>2000</v>
      </c>
      <c r="J22" s="11"/>
      <c r="K22" s="11"/>
    </row>
    <row r="23" spans="1:11" x14ac:dyDescent="0.3">
      <c r="A23" s="14"/>
      <c r="B23" s="32"/>
      <c r="C23" s="15">
        <v>62</v>
      </c>
      <c r="D23" s="15" t="s">
        <v>108</v>
      </c>
      <c r="E23" s="96">
        <v>2482.0700000000002</v>
      </c>
      <c r="F23" s="11">
        <v>2747.49</v>
      </c>
      <c r="G23" s="11">
        <v>929.05</v>
      </c>
      <c r="H23" s="11">
        <v>3371</v>
      </c>
      <c r="I23" s="11">
        <v>4300</v>
      </c>
      <c r="J23" s="11">
        <v>929.06</v>
      </c>
      <c r="K23" s="11">
        <v>929.06</v>
      </c>
    </row>
    <row r="24" spans="1:11" ht="39.6" x14ac:dyDescent="0.3">
      <c r="A24" s="14"/>
      <c r="B24" s="32">
        <v>67</v>
      </c>
      <c r="C24" s="15"/>
      <c r="D24" s="18" t="s">
        <v>53</v>
      </c>
      <c r="E24" s="96">
        <v>182654.91</v>
      </c>
      <c r="F24" s="11">
        <f>SUM(F25:F26)</f>
        <v>150120.01999999999</v>
      </c>
      <c r="G24" s="11">
        <f>SUM(G25:G26)</f>
        <v>171275</v>
      </c>
      <c r="H24" s="11">
        <v>13844</v>
      </c>
      <c r="I24" s="11">
        <f>SUM(I25:I27)</f>
        <v>185119.48</v>
      </c>
      <c r="J24" s="11">
        <f>SUM(J25:J26)</f>
        <v>149177</v>
      </c>
      <c r="K24" s="11">
        <v>149177</v>
      </c>
    </row>
    <row r="25" spans="1:11" ht="26.4" x14ac:dyDescent="0.3">
      <c r="A25" s="14"/>
      <c r="B25" s="32"/>
      <c r="C25" s="15">
        <v>11</v>
      </c>
      <c r="D25" s="20" t="s">
        <v>149</v>
      </c>
      <c r="E25" s="96">
        <v>0</v>
      </c>
      <c r="F25" s="11">
        <v>14778.02</v>
      </c>
      <c r="G25" s="11">
        <v>35932</v>
      </c>
      <c r="H25" s="11">
        <v>8333</v>
      </c>
      <c r="I25" s="11">
        <v>27599</v>
      </c>
      <c r="J25" s="11">
        <v>13834</v>
      </c>
      <c r="K25" s="11">
        <v>13834</v>
      </c>
    </row>
    <row r="26" spans="1:11" x14ac:dyDescent="0.3">
      <c r="A26" s="14"/>
      <c r="B26" s="32"/>
      <c r="C26" s="15">
        <v>48</v>
      </c>
      <c r="D26" s="20" t="s">
        <v>151</v>
      </c>
      <c r="E26" s="96">
        <v>0</v>
      </c>
      <c r="F26" s="11">
        <v>135342</v>
      </c>
      <c r="G26" s="11">
        <v>135343</v>
      </c>
      <c r="H26" s="11">
        <v>2103</v>
      </c>
      <c r="I26" s="11">
        <v>137446.47</v>
      </c>
      <c r="J26" s="11">
        <v>135343</v>
      </c>
      <c r="K26" s="11">
        <v>135343</v>
      </c>
    </row>
    <row r="27" spans="1:11" x14ac:dyDescent="0.3">
      <c r="A27" s="14"/>
      <c r="B27" s="32"/>
      <c r="C27" s="15">
        <v>51</v>
      </c>
      <c r="D27" s="15" t="s">
        <v>140</v>
      </c>
      <c r="E27" s="96">
        <v>0</v>
      </c>
      <c r="F27" s="11">
        <v>0</v>
      </c>
      <c r="G27" s="11">
        <v>0</v>
      </c>
      <c r="H27" s="11">
        <v>20074</v>
      </c>
      <c r="I27" s="11">
        <v>20074.009999999998</v>
      </c>
      <c r="J27" s="11"/>
      <c r="K27" s="11"/>
    </row>
    <row r="28" spans="1:11" x14ac:dyDescent="0.3">
      <c r="A28" s="14"/>
      <c r="B28" s="32">
        <v>68</v>
      </c>
      <c r="C28" s="15"/>
      <c r="D28" s="18" t="s">
        <v>109</v>
      </c>
      <c r="E28" s="96">
        <v>4072.59</v>
      </c>
      <c r="F28" s="11">
        <v>398</v>
      </c>
      <c r="G28" s="11">
        <v>398</v>
      </c>
      <c r="H28" s="11">
        <v>4602</v>
      </c>
      <c r="I28" s="11">
        <v>5000</v>
      </c>
      <c r="J28" s="11">
        <v>398</v>
      </c>
      <c r="K28" s="11">
        <v>398</v>
      </c>
    </row>
    <row r="29" spans="1:11" x14ac:dyDescent="0.3">
      <c r="A29" s="14"/>
      <c r="B29" s="32"/>
      <c r="C29" s="15">
        <v>32</v>
      </c>
      <c r="D29" s="20" t="s">
        <v>41</v>
      </c>
      <c r="E29" s="96">
        <v>4073</v>
      </c>
      <c r="F29" s="11">
        <v>398</v>
      </c>
      <c r="G29" s="11">
        <v>398</v>
      </c>
      <c r="H29" s="11">
        <v>4602</v>
      </c>
      <c r="I29" s="11">
        <v>5000</v>
      </c>
      <c r="J29" s="11">
        <v>398</v>
      </c>
      <c r="K29" s="11">
        <v>398</v>
      </c>
    </row>
    <row r="30" spans="1:11" ht="26.4" x14ac:dyDescent="0.3">
      <c r="A30" s="16">
        <v>7</v>
      </c>
      <c r="B30" s="17"/>
      <c r="C30" s="17"/>
      <c r="D30" s="30" t="s">
        <v>21</v>
      </c>
      <c r="E30" s="96">
        <v>238.81</v>
      </c>
      <c r="F30" s="11">
        <v>159.26</v>
      </c>
      <c r="G30" s="11">
        <v>159.27000000000001</v>
      </c>
      <c r="H30" s="11">
        <v>-9</v>
      </c>
      <c r="I30" s="11">
        <v>150</v>
      </c>
      <c r="J30" s="11">
        <v>159.27000000000001</v>
      </c>
      <c r="K30" s="11">
        <v>159.27000000000001</v>
      </c>
    </row>
    <row r="31" spans="1:11" ht="39.6" x14ac:dyDescent="0.3">
      <c r="A31" s="18"/>
      <c r="B31" s="13">
        <v>72</v>
      </c>
      <c r="C31" s="18"/>
      <c r="D31" s="31" t="s">
        <v>51</v>
      </c>
      <c r="E31" s="96">
        <v>239</v>
      </c>
      <c r="F31" s="11">
        <v>159</v>
      </c>
      <c r="G31" s="11">
        <v>159.27000000000001</v>
      </c>
      <c r="H31" s="11">
        <v>-9</v>
      </c>
      <c r="I31" s="11">
        <v>150</v>
      </c>
      <c r="J31" s="11">
        <v>159.27000000000001</v>
      </c>
      <c r="K31" s="12">
        <v>159.27000000000001</v>
      </c>
    </row>
    <row r="32" spans="1:11" ht="39.6" x14ac:dyDescent="0.3">
      <c r="A32" s="18"/>
      <c r="B32" s="13"/>
      <c r="C32" s="15">
        <v>72</v>
      </c>
      <c r="D32" s="20" t="s">
        <v>110</v>
      </c>
      <c r="E32" s="96">
        <v>239</v>
      </c>
      <c r="F32" s="11">
        <v>159</v>
      </c>
      <c r="G32" s="11">
        <v>159.27000000000001</v>
      </c>
      <c r="H32" s="11">
        <v>-9</v>
      </c>
      <c r="I32" s="11">
        <v>150</v>
      </c>
      <c r="J32" s="11">
        <v>159.27000000000001</v>
      </c>
      <c r="K32" s="12">
        <v>159.27000000000001</v>
      </c>
    </row>
    <row r="33" spans="1:12" ht="30" customHeight="1" x14ac:dyDescent="0.3">
      <c r="A33" s="18"/>
      <c r="B33" s="18"/>
      <c r="C33" s="15"/>
      <c r="D33" s="100" t="s">
        <v>155</v>
      </c>
      <c r="E33" s="96">
        <v>4506756.59</v>
      </c>
      <c r="F33" s="11">
        <f>F30+F10</f>
        <v>6663159.2599999998</v>
      </c>
      <c r="G33" s="11">
        <v>10199782</v>
      </c>
      <c r="H33" s="11">
        <v>4528726</v>
      </c>
      <c r="I33" s="11">
        <f>I10+I30</f>
        <v>14728508</v>
      </c>
      <c r="J33" s="11">
        <v>2955365.85</v>
      </c>
      <c r="K33" s="12">
        <v>2955365.85</v>
      </c>
    </row>
    <row r="35" spans="1:12" ht="15.6" x14ac:dyDescent="0.3">
      <c r="A35" s="122" t="s">
        <v>22</v>
      </c>
      <c r="B35" s="143"/>
      <c r="C35" s="143"/>
      <c r="D35" s="143"/>
      <c r="E35" s="143"/>
      <c r="F35" s="143"/>
      <c r="G35" s="143"/>
      <c r="H35" s="143"/>
      <c r="I35" s="143"/>
      <c r="J35" s="143"/>
      <c r="K35" s="143"/>
    </row>
    <row r="36" spans="1:12" ht="17.399999999999999" x14ac:dyDescent="0.3">
      <c r="A36" s="5"/>
      <c r="B36" s="5"/>
      <c r="C36" s="5"/>
      <c r="D36" s="5"/>
      <c r="E36" s="118"/>
      <c r="F36" s="5"/>
      <c r="G36" s="98"/>
      <c r="H36" s="98"/>
      <c r="I36" s="98"/>
      <c r="J36" s="6"/>
      <c r="K36" s="6"/>
    </row>
    <row r="37" spans="1:12" ht="26.4" x14ac:dyDescent="0.3">
      <c r="A37" s="25" t="s">
        <v>16</v>
      </c>
      <c r="B37" s="24" t="s">
        <v>17</v>
      </c>
      <c r="C37" s="24" t="s">
        <v>18</v>
      </c>
      <c r="D37" s="24" t="s">
        <v>23</v>
      </c>
      <c r="E37" s="97" t="s">
        <v>165</v>
      </c>
      <c r="F37" s="25" t="s">
        <v>13</v>
      </c>
      <c r="G37" s="25" t="s">
        <v>48</v>
      </c>
      <c r="H37" s="25" t="s">
        <v>173</v>
      </c>
      <c r="I37" s="25" t="s">
        <v>163</v>
      </c>
      <c r="J37" s="25" t="s">
        <v>49</v>
      </c>
      <c r="K37" s="25" t="s">
        <v>50</v>
      </c>
    </row>
    <row r="38" spans="1:12" ht="15.75" customHeight="1" x14ac:dyDescent="0.3">
      <c r="A38" s="13">
        <v>3</v>
      </c>
      <c r="B38" s="13"/>
      <c r="C38" s="13"/>
      <c r="D38" s="13" t="s">
        <v>24</v>
      </c>
      <c r="E38" s="96">
        <v>4625205</v>
      </c>
      <c r="F38" s="11">
        <v>6568395.9299999997</v>
      </c>
      <c r="G38" s="11">
        <v>9142009.0399999991</v>
      </c>
      <c r="H38" s="11">
        <v>3534481</v>
      </c>
      <c r="I38" s="11">
        <f>I39+I45+I56+I61+I63+I65+I66+I67</f>
        <v>12676490</v>
      </c>
      <c r="J38" s="11">
        <v>2911666.87</v>
      </c>
      <c r="K38" s="11">
        <v>2911666.87</v>
      </c>
      <c r="L38" s="102"/>
    </row>
    <row r="39" spans="1:12" ht="15.75" customHeight="1" x14ac:dyDescent="0.3">
      <c r="A39" s="13"/>
      <c r="B39" s="18">
        <v>31</v>
      </c>
      <c r="C39" s="87"/>
      <c r="D39" s="18" t="s">
        <v>25</v>
      </c>
      <c r="E39" s="96">
        <v>1555352</v>
      </c>
      <c r="F39" s="11">
        <v>1556549.4</v>
      </c>
      <c r="G39" s="11">
        <f>SUM(G40:G43)</f>
        <v>1726159.1900000002</v>
      </c>
      <c r="H39" s="11">
        <v>-8070</v>
      </c>
      <c r="I39" s="11">
        <f>SUM(I40:I44)</f>
        <v>1718089</v>
      </c>
      <c r="J39" s="11">
        <v>1504585.57</v>
      </c>
      <c r="K39" s="11">
        <v>1504585.57</v>
      </c>
    </row>
    <row r="40" spans="1:12" x14ac:dyDescent="0.3">
      <c r="A40" s="14"/>
      <c r="B40" s="14"/>
      <c r="C40" s="92">
        <v>11</v>
      </c>
      <c r="D40" s="15" t="s">
        <v>149</v>
      </c>
      <c r="E40" s="96">
        <v>9945</v>
      </c>
      <c r="F40" s="11">
        <v>6065.24</v>
      </c>
      <c r="G40" s="11">
        <v>20765.47</v>
      </c>
      <c r="H40" s="11">
        <v>-10584</v>
      </c>
      <c r="I40" s="11">
        <v>10181</v>
      </c>
      <c r="J40" s="11">
        <v>0</v>
      </c>
      <c r="K40" s="11">
        <v>0</v>
      </c>
    </row>
    <row r="41" spans="1:12" ht="26.4" x14ac:dyDescent="0.3">
      <c r="A41" s="14"/>
      <c r="B41" s="14"/>
      <c r="C41" s="92">
        <v>32</v>
      </c>
      <c r="D41" s="20" t="s">
        <v>150</v>
      </c>
      <c r="E41" s="96">
        <v>19627</v>
      </c>
      <c r="F41" s="11">
        <v>22280.18</v>
      </c>
      <c r="G41" s="11">
        <v>19483.71</v>
      </c>
      <c r="H41" s="11">
        <v>-334</v>
      </c>
      <c r="I41" s="11">
        <v>19150</v>
      </c>
      <c r="J41" s="11">
        <v>19483.71</v>
      </c>
      <c r="K41" s="11">
        <v>19483.71</v>
      </c>
      <c r="L41" s="102"/>
    </row>
    <row r="42" spans="1:12" x14ac:dyDescent="0.3">
      <c r="A42" s="14"/>
      <c r="B42" s="14"/>
      <c r="C42" s="92">
        <v>51</v>
      </c>
      <c r="D42" s="15" t="s">
        <v>140</v>
      </c>
      <c r="E42" s="96">
        <v>177960</v>
      </c>
      <c r="F42" s="11">
        <v>197242.4</v>
      </c>
      <c r="G42" s="11">
        <v>200808.15</v>
      </c>
      <c r="H42" s="11">
        <v>0</v>
      </c>
      <c r="I42" s="11">
        <v>200808</v>
      </c>
      <c r="J42" s="11">
        <v>0</v>
      </c>
      <c r="K42" s="11">
        <v>0</v>
      </c>
    </row>
    <row r="43" spans="1:12" ht="36" customHeight="1" x14ac:dyDescent="0.3">
      <c r="A43" s="14"/>
      <c r="B43" s="14"/>
      <c r="C43" s="92">
        <v>53</v>
      </c>
      <c r="D43" s="20" t="s">
        <v>141</v>
      </c>
      <c r="E43" s="96">
        <v>1347820</v>
      </c>
      <c r="F43" s="11">
        <v>1315746.23</v>
      </c>
      <c r="G43" s="11">
        <v>1485101.86</v>
      </c>
      <c r="H43" s="11">
        <v>2848</v>
      </c>
      <c r="I43" s="11">
        <v>1487950</v>
      </c>
      <c r="J43" s="11">
        <v>1485101.86</v>
      </c>
      <c r="K43" s="11">
        <v>1485101.86</v>
      </c>
    </row>
    <row r="44" spans="1:12" ht="26.4" x14ac:dyDescent="0.3">
      <c r="A44" s="14"/>
      <c r="B44" s="14"/>
      <c r="C44" s="15">
        <v>58</v>
      </c>
      <c r="D44" s="20" t="s">
        <v>156</v>
      </c>
      <c r="E44" s="96">
        <v>0</v>
      </c>
      <c r="F44" s="11">
        <v>15215.34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</row>
    <row r="45" spans="1:12" x14ac:dyDescent="0.3">
      <c r="A45" s="14"/>
      <c r="B45" s="14">
        <v>32</v>
      </c>
      <c r="C45" s="88"/>
      <c r="D45" s="14" t="s">
        <v>37</v>
      </c>
      <c r="E45" s="96">
        <v>1876306</v>
      </c>
      <c r="F45" s="11">
        <v>3063504.19</v>
      </c>
      <c r="G45" s="95">
        <f>SUM(G46:G55)</f>
        <v>3425657.7199999997</v>
      </c>
      <c r="H45" s="95">
        <v>3541461</v>
      </c>
      <c r="I45" s="95">
        <f>SUM(I46:I55)</f>
        <v>6967119</v>
      </c>
      <c r="J45" s="11">
        <v>1403861.44</v>
      </c>
      <c r="K45" s="11">
        <v>1403861.44</v>
      </c>
      <c r="L45" s="102"/>
    </row>
    <row r="46" spans="1:12" x14ac:dyDescent="0.3">
      <c r="A46" s="14"/>
      <c r="B46" s="14"/>
      <c r="C46" s="92">
        <v>11</v>
      </c>
      <c r="D46" s="15" t="s">
        <v>149</v>
      </c>
      <c r="E46" s="96">
        <v>10999.9</v>
      </c>
      <c r="F46" s="11">
        <v>14866.67</v>
      </c>
      <c r="G46" s="11">
        <v>14746.29</v>
      </c>
      <c r="H46" s="11">
        <v>2823</v>
      </c>
      <c r="I46" s="11">
        <v>17569</v>
      </c>
      <c r="J46" s="11">
        <v>13834</v>
      </c>
      <c r="K46" s="11">
        <v>13834</v>
      </c>
    </row>
    <row r="47" spans="1:12" ht="26.4" x14ac:dyDescent="0.3">
      <c r="A47" s="14"/>
      <c r="B47" s="14"/>
      <c r="C47" s="92">
        <v>32</v>
      </c>
      <c r="D47" s="20" t="s">
        <v>150</v>
      </c>
      <c r="E47" s="96">
        <v>1288142</v>
      </c>
      <c r="F47" s="11">
        <v>862390.19</v>
      </c>
      <c r="G47" s="11">
        <v>1243260.99</v>
      </c>
      <c r="H47" s="11">
        <v>-11796</v>
      </c>
      <c r="I47" s="11">
        <v>1231465</v>
      </c>
      <c r="J47" s="11">
        <v>1243261</v>
      </c>
      <c r="K47" s="11">
        <v>1243261</v>
      </c>
    </row>
    <row r="48" spans="1:12" x14ac:dyDescent="0.3">
      <c r="A48" s="14"/>
      <c r="B48" s="14"/>
      <c r="C48" s="92">
        <v>47</v>
      </c>
      <c r="D48" s="20" t="s">
        <v>154</v>
      </c>
      <c r="E48" s="96">
        <v>1207.77</v>
      </c>
      <c r="F48" s="11">
        <v>1207.77</v>
      </c>
      <c r="G48" s="11">
        <v>1061.78</v>
      </c>
      <c r="H48" s="11">
        <v>438</v>
      </c>
      <c r="I48" s="11">
        <v>1500</v>
      </c>
      <c r="J48" s="11">
        <v>1062</v>
      </c>
      <c r="K48" s="11">
        <v>1062</v>
      </c>
    </row>
    <row r="49" spans="1:12" x14ac:dyDescent="0.3">
      <c r="A49" s="14"/>
      <c r="B49" s="14"/>
      <c r="C49" s="92">
        <v>48</v>
      </c>
      <c r="D49" s="15" t="s">
        <v>151</v>
      </c>
      <c r="E49" s="96">
        <v>134116</v>
      </c>
      <c r="F49" s="11">
        <v>134072.76999999999</v>
      </c>
      <c r="G49" s="11">
        <v>134009.14000000001</v>
      </c>
      <c r="H49" s="11">
        <v>2127</v>
      </c>
      <c r="I49" s="11">
        <v>136136</v>
      </c>
      <c r="J49" s="11">
        <v>134009.14000000001</v>
      </c>
      <c r="K49" s="11">
        <v>134009.14000000001</v>
      </c>
    </row>
    <row r="50" spans="1:12" x14ac:dyDescent="0.3">
      <c r="A50" s="14"/>
      <c r="B50" s="14"/>
      <c r="C50" s="92">
        <v>51</v>
      </c>
      <c r="D50" s="15" t="s">
        <v>140</v>
      </c>
      <c r="E50" s="96">
        <v>420642</v>
      </c>
      <c r="F50" s="11">
        <v>2030287.1</v>
      </c>
      <c r="G50" s="11">
        <v>2020883.73</v>
      </c>
      <c r="H50" s="11">
        <v>3543469</v>
      </c>
      <c r="I50" s="11">
        <v>5564353</v>
      </c>
      <c r="J50" s="11">
        <v>0</v>
      </c>
      <c r="K50" s="11">
        <v>0</v>
      </c>
    </row>
    <row r="51" spans="1:12" ht="39.6" x14ac:dyDescent="0.3">
      <c r="A51" s="14"/>
      <c r="B51" s="14"/>
      <c r="C51" s="92">
        <v>53</v>
      </c>
      <c r="D51" s="20" t="s">
        <v>141</v>
      </c>
      <c r="E51" s="96">
        <v>20296</v>
      </c>
      <c r="F51" s="11">
        <v>15622.8</v>
      </c>
      <c r="G51" s="11">
        <v>10607.48</v>
      </c>
      <c r="H51" s="11">
        <v>-961</v>
      </c>
      <c r="I51" s="11">
        <v>9646</v>
      </c>
      <c r="J51" s="11">
        <v>10607.2</v>
      </c>
      <c r="K51" s="11">
        <v>10607.2</v>
      </c>
    </row>
    <row r="52" spans="1:12" ht="26.4" x14ac:dyDescent="0.3">
      <c r="A52" s="14"/>
      <c r="B52" s="14"/>
      <c r="C52" s="92">
        <v>55</v>
      </c>
      <c r="D52" s="20" t="s">
        <v>158</v>
      </c>
      <c r="E52" s="96">
        <v>0</v>
      </c>
      <c r="F52" s="11">
        <v>1990.84</v>
      </c>
      <c r="G52" s="11">
        <v>0</v>
      </c>
      <c r="H52" s="11">
        <v>2000</v>
      </c>
      <c r="I52" s="11">
        <v>2000</v>
      </c>
      <c r="J52" s="11">
        <v>0</v>
      </c>
      <c r="K52" s="11">
        <v>0</v>
      </c>
    </row>
    <row r="53" spans="1:12" ht="26.4" x14ac:dyDescent="0.3">
      <c r="A53" s="14"/>
      <c r="B53" s="14"/>
      <c r="C53" s="92">
        <v>58</v>
      </c>
      <c r="D53" s="20" t="s">
        <v>156</v>
      </c>
      <c r="E53" s="96">
        <v>0</v>
      </c>
      <c r="F53" s="11">
        <v>159.27000000000001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</row>
    <row r="54" spans="1:12" ht="26.4" x14ac:dyDescent="0.3">
      <c r="A54" s="14"/>
      <c r="B54" s="14"/>
      <c r="C54" s="92">
        <v>62</v>
      </c>
      <c r="D54" s="20" t="s">
        <v>152</v>
      </c>
      <c r="E54" s="96">
        <v>663.6</v>
      </c>
      <c r="F54" s="11">
        <v>2747.52</v>
      </c>
      <c r="G54" s="11">
        <v>929.05</v>
      </c>
      <c r="H54" s="11">
        <v>3371</v>
      </c>
      <c r="I54" s="11">
        <v>4300</v>
      </c>
      <c r="J54" s="11">
        <v>929</v>
      </c>
      <c r="K54" s="11">
        <v>929</v>
      </c>
    </row>
    <row r="55" spans="1:12" ht="26.4" x14ac:dyDescent="0.3">
      <c r="A55" s="14"/>
      <c r="B55" s="14"/>
      <c r="C55" s="92">
        <v>72</v>
      </c>
      <c r="D55" s="20" t="s">
        <v>153</v>
      </c>
      <c r="E55" s="96">
        <v>239</v>
      </c>
      <c r="F55" s="11">
        <v>159.26</v>
      </c>
      <c r="G55" s="11">
        <v>159.26</v>
      </c>
      <c r="H55" s="11">
        <v>-9</v>
      </c>
      <c r="I55" s="11">
        <v>150</v>
      </c>
      <c r="J55" s="11">
        <v>159</v>
      </c>
      <c r="K55" s="11">
        <v>159</v>
      </c>
    </row>
    <row r="56" spans="1:12" x14ac:dyDescent="0.3">
      <c r="A56" s="14"/>
      <c r="B56" s="14">
        <v>34</v>
      </c>
      <c r="C56" s="88"/>
      <c r="D56" s="14" t="s">
        <v>102</v>
      </c>
      <c r="E56" s="96">
        <v>7346.34</v>
      </c>
      <c r="F56" s="11">
        <v>6978.52</v>
      </c>
      <c r="G56" s="95">
        <f>SUM(G57:G60)</f>
        <v>3485.2999999999997</v>
      </c>
      <c r="H56" s="95">
        <v>-190</v>
      </c>
      <c r="I56" s="95">
        <f>SUM(I57:I60)</f>
        <v>3295</v>
      </c>
      <c r="J56" s="11">
        <v>3219.86</v>
      </c>
      <c r="K56" s="11">
        <v>3219.86</v>
      </c>
      <c r="L56" s="102"/>
    </row>
    <row r="57" spans="1:12" ht="26.4" x14ac:dyDescent="0.3">
      <c r="A57" s="119"/>
      <c r="B57" s="14"/>
      <c r="C57" s="92">
        <v>32</v>
      </c>
      <c r="D57" s="63" t="s">
        <v>150</v>
      </c>
      <c r="E57" s="96">
        <v>1753.5</v>
      </c>
      <c r="F57" s="11">
        <v>1461.28</v>
      </c>
      <c r="G57" s="95">
        <v>1461.28</v>
      </c>
      <c r="H57" s="95">
        <v>249</v>
      </c>
      <c r="I57" s="95">
        <v>1710</v>
      </c>
      <c r="J57" s="11">
        <v>1461.28</v>
      </c>
      <c r="K57" s="11">
        <v>1461.28</v>
      </c>
    </row>
    <row r="58" spans="1:12" x14ac:dyDescent="0.3">
      <c r="A58" s="14"/>
      <c r="B58" s="14"/>
      <c r="C58" s="92">
        <v>48</v>
      </c>
      <c r="D58" s="15" t="s">
        <v>151</v>
      </c>
      <c r="E58" s="96">
        <v>1327.22</v>
      </c>
      <c r="F58" s="11">
        <v>1270.1099999999999</v>
      </c>
      <c r="G58" s="11">
        <v>1333.86</v>
      </c>
      <c r="H58" s="11">
        <v>-24</v>
      </c>
      <c r="I58" s="11">
        <v>1310</v>
      </c>
      <c r="J58" s="11">
        <v>1333.86</v>
      </c>
      <c r="K58" s="11">
        <v>1333.86</v>
      </c>
    </row>
    <row r="59" spans="1:12" x14ac:dyDescent="0.3">
      <c r="A59" s="14"/>
      <c r="B59" s="14"/>
      <c r="C59" s="92">
        <v>51</v>
      </c>
      <c r="D59" s="15" t="s">
        <v>140</v>
      </c>
      <c r="E59" s="96">
        <v>283.98</v>
      </c>
      <c r="F59" s="11">
        <v>265.45</v>
      </c>
      <c r="G59" s="11">
        <v>265.45</v>
      </c>
      <c r="H59" s="11">
        <v>0</v>
      </c>
      <c r="I59" s="11">
        <v>265</v>
      </c>
      <c r="J59" s="11">
        <v>0</v>
      </c>
      <c r="K59" s="11">
        <v>0</v>
      </c>
    </row>
    <row r="60" spans="1:12" ht="39.6" x14ac:dyDescent="0.3">
      <c r="A60" s="14"/>
      <c r="B60" s="14"/>
      <c r="C60" s="92">
        <v>53</v>
      </c>
      <c r="D60" s="20" t="s">
        <v>141</v>
      </c>
      <c r="E60" s="96">
        <v>3981.64</v>
      </c>
      <c r="F60" s="11">
        <v>3981.68</v>
      </c>
      <c r="G60" s="11">
        <v>424.71</v>
      </c>
      <c r="H60" s="11">
        <v>-415</v>
      </c>
      <c r="I60" s="11">
        <v>10</v>
      </c>
      <c r="J60" s="11">
        <v>424.71</v>
      </c>
      <c r="K60" s="11">
        <v>424.71</v>
      </c>
    </row>
    <row r="61" spans="1:12" x14ac:dyDescent="0.3">
      <c r="A61" s="14"/>
      <c r="B61" s="14">
        <v>35</v>
      </c>
      <c r="C61" s="88"/>
      <c r="D61" s="14" t="s">
        <v>89</v>
      </c>
      <c r="E61" s="96">
        <v>275669</v>
      </c>
      <c r="F61" s="11">
        <v>583532.29</v>
      </c>
      <c r="G61" s="11">
        <v>583532</v>
      </c>
      <c r="H61" s="11">
        <v>0</v>
      </c>
      <c r="I61" s="11">
        <v>583532</v>
      </c>
      <c r="J61" s="11">
        <v>0</v>
      </c>
      <c r="K61" s="11">
        <v>0</v>
      </c>
    </row>
    <row r="62" spans="1:12" x14ac:dyDescent="0.3">
      <c r="A62" s="14"/>
      <c r="B62" s="14"/>
      <c r="C62" s="15">
        <v>51</v>
      </c>
      <c r="D62" s="15" t="s">
        <v>140</v>
      </c>
      <c r="E62" s="96">
        <v>275669</v>
      </c>
      <c r="F62" s="11">
        <v>583532.29</v>
      </c>
      <c r="G62" s="11">
        <v>583532</v>
      </c>
      <c r="H62" s="11">
        <v>0</v>
      </c>
      <c r="I62" s="11">
        <v>583532</v>
      </c>
      <c r="J62" s="11"/>
      <c r="K62" s="11"/>
    </row>
    <row r="63" spans="1:12" ht="33" customHeight="1" x14ac:dyDescent="0.3">
      <c r="A63" s="14"/>
      <c r="B63" s="14">
        <v>36</v>
      </c>
      <c r="C63" s="88"/>
      <c r="D63" s="63" t="s">
        <v>103</v>
      </c>
      <c r="E63" s="96">
        <v>908222</v>
      </c>
      <c r="F63" s="11">
        <v>1355177.09</v>
      </c>
      <c r="G63" s="11">
        <v>3400520.72</v>
      </c>
      <c r="H63" s="11">
        <v>0</v>
      </c>
      <c r="I63" s="11">
        <v>3400521</v>
      </c>
      <c r="J63" s="11">
        <v>0</v>
      </c>
      <c r="K63" s="11">
        <v>0</v>
      </c>
    </row>
    <row r="64" spans="1:12" x14ac:dyDescent="0.3">
      <c r="A64" s="14"/>
      <c r="B64" s="14"/>
      <c r="C64" s="15">
        <v>51</v>
      </c>
      <c r="D64" s="15" t="s">
        <v>140</v>
      </c>
      <c r="E64" s="96">
        <v>908222</v>
      </c>
      <c r="F64" s="11">
        <v>1355230.18</v>
      </c>
      <c r="G64" s="11">
        <v>3400520.72</v>
      </c>
      <c r="H64" s="11">
        <v>0</v>
      </c>
      <c r="I64" s="11">
        <v>3400521</v>
      </c>
      <c r="J64" s="11">
        <v>0</v>
      </c>
      <c r="K64" s="11"/>
    </row>
    <row r="65" spans="1:11" ht="26.4" x14ac:dyDescent="0.3">
      <c r="A65" s="14"/>
      <c r="B65" s="14">
        <v>37</v>
      </c>
      <c r="C65" s="88"/>
      <c r="D65" s="63" t="s">
        <v>104</v>
      </c>
      <c r="E65" s="96">
        <v>1543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</row>
    <row r="66" spans="1:11" ht="39.6" x14ac:dyDescent="0.3">
      <c r="A66" s="14"/>
      <c r="B66" s="32"/>
      <c r="C66" s="15">
        <v>53</v>
      </c>
      <c r="D66" s="20" t="s">
        <v>141</v>
      </c>
      <c r="E66" s="96">
        <v>1543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</row>
    <row r="67" spans="1:11" x14ac:dyDescent="0.3">
      <c r="A67" s="14"/>
      <c r="B67" s="14">
        <v>38</v>
      </c>
      <c r="C67" s="15"/>
      <c r="D67" s="20" t="s">
        <v>117</v>
      </c>
      <c r="E67" s="96">
        <v>635</v>
      </c>
      <c r="F67" s="11">
        <v>2654.46</v>
      </c>
      <c r="G67" s="11">
        <v>2654.46</v>
      </c>
      <c r="H67" s="11">
        <v>1280</v>
      </c>
      <c r="I67" s="11">
        <f>SUM(I68:I69)</f>
        <v>3934</v>
      </c>
      <c r="J67" s="11">
        <v>0</v>
      </c>
      <c r="K67" s="11">
        <v>0</v>
      </c>
    </row>
    <row r="68" spans="1:11" x14ac:dyDescent="0.3">
      <c r="A68" s="14"/>
      <c r="B68" s="32"/>
      <c r="C68" s="15">
        <v>51</v>
      </c>
      <c r="D68" s="20" t="s">
        <v>140</v>
      </c>
      <c r="E68" s="96">
        <v>635</v>
      </c>
      <c r="F68" s="11">
        <v>2654</v>
      </c>
      <c r="G68" s="11">
        <v>2654.46</v>
      </c>
      <c r="H68" s="11">
        <v>0</v>
      </c>
      <c r="I68" s="11">
        <v>2654</v>
      </c>
      <c r="J68" s="11">
        <v>0</v>
      </c>
      <c r="K68" s="11">
        <v>0</v>
      </c>
    </row>
    <row r="69" spans="1:11" ht="39.6" x14ac:dyDescent="0.3">
      <c r="A69" s="14"/>
      <c r="B69" s="32"/>
      <c r="C69" s="15">
        <v>53</v>
      </c>
      <c r="D69" s="20" t="s">
        <v>141</v>
      </c>
      <c r="E69" s="96">
        <v>0</v>
      </c>
      <c r="F69" s="11">
        <v>0</v>
      </c>
      <c r="G69" s="11">
        <v>0</v>
      </c>
      <c r="H69" s="11">
        <v>1280</v>
      </c>
      <c r="I69" s="11">
        <v>1280</v>
      </c>
      <c r="J69" s="11"/>
      <c r="K69" s="11"/>
    </row>
    <row r="70" spans="1:11" ht="26.4" x14ac:dyDescent="0.3">
      <c r="A70" s="16">
        <v>4</v>
      </c>
      <c r="B70" s="17"/>
      <c r="C70" s="89"/>
      <c r="D70" s="30" t="s">
        <v>26</v>
      </c>
      <c r="E70" s="96">
        <v>21833</v>
      </c>
      <c r="F70" s="11">
        <v>367488</v>
      </c>
      <c r="G70" s="11">
        <v>1152425</v>
      </c>
      <c r="H70" s="11">
        <v>1831822</v>
      </c>
      <c r="I70" s="11">
        <v>2184247</v>
      </c>
      <c r="J70" s="11">
        <v>43698.98</v>
      </c>
      <c r="K70" s="11">
        <v>43698.98</v>
      </c>
    </row>
    <row r="71" spans="1:11" ht="39.6" x14ac:dyDescent="0.3">
      <c r="A71" s="18"/>
      <c r="B71" s="18">
        <v>42</v>
      </c>
      <c r="C71" s="87"/>
      <c r="D71" s="31" t="s">
        <v>54</v>
      </c>
      <c r="E71" s="96">
        <v>21833</v>
      </c>
      <c r="F71" s="11">
        <f>SUM(F72:F75)</f>
        <v>367487.8</v>
      </c>
      <c r="G71" s="11">
        <v>1152425</v>
      </c>
      <c r="H71" s="11">
        <v>1031822</v>
      </c>
      <c r="I71" s="11">
        <f>SUM(I72:I75)</f>
        <v>2184247</v>
      </c>
      <c r="J71" s="11">
        <v>43698.98</v>
      </c>
      <c r="K71" s="12">
        <v>43698.98</v>
      </c>
    </row>
    <row r="72" spans="1:11" x14ac:dyDescent="0.3">
      <c r="A72" s="18"/>
      <c r="B72" s="18"/>
      <c r="C72" s="18">
        <v>11</v>
      </c>
      <c r="D72" s="15" t="s">
        <v>149</v>
      </c>
      <c r="E72" s="96">
        <v>796</v>
      </c>
      <c r="F72" s="11">
        <v>0</v>
      </c>
      <c r="G72" s="11">
        <v>420</v>
      </c>
      <c r="H72" s="11">
        <v>128</v>
      </c>
      <c r="I72" s="11">
        <v>548</v>
      </c>
      <c r="J72" s="11">
        <v>0</v>
      </c>
      <c r="K72" s="11">
        <v>0</v>
      </c>
    </row>
    <row r="73" spans="1:11" ht="26.4" x14ac:dyDescent="0.3">
      <c r="A73" s="18"/>
      <c r="B73" s="18"/>
      <c r="C73" s="15">
        <v>32</v>
      </c>
      <c r="D73" s="20" t="s">
        <v>150</v>
      </c>
      <c r="E73" s="96">
        <v>18991.7</v>
      </c>
      <c r="F73" s="11">
        <v>78266.8</v>
      </c>
      <c r="G73" s="11">
        <v>43698.98</v>
      </c>
      <c r="H73" s="11">
        <v>0</v>
      </c>
      <c r="I73" s="11">
        <v>43699</v>
      </c>
      <c r="J73" s="11">
        <v>43698.98</v>
      </c>
      <c r="K73" s="11">
        <v>43698.98</v>
      </c>
    </row>
    <row r="74" spans="1:11" x14ac:dyDescent="0.3">
      <c r="A74" s="18"/>
      <c r="B74" s="18"/>
      <c r="C74" s="18">
        <v>51</v>
      </c>
      <c r="D74" s="15" t="s">
        <v>140</v>
      </c>
      <c r="E74" s="96">
        <v>0</v>
      </c>
      <c r="F74" s="11">
        <v>289221</v>
      </c>
      <c r="G74" s="11">
        <v>1108306</v>
      </c>
      <c r="H74" s="11">
        <v>1031694</v>
      </c>
      <c r="I74" s="11">
        <v>2140000</v>
      </c>
      <c r="J74" s="11">
        <v>0</v>
      </c>
      <c r="K74" s="11">
        <v>0</v>
      </c>
    </row>
    <row r="75" spans="1:11" ht="39.6" x14ac:dyDescent="0.3">
      <c r="A75" s="18"/>
      <c r="B75" s="18"/>
      <c r="C75" s="18">
        <v>53</v>
      </c>
      <c r="D75" s="20" t="s">
        <v>141</v>
      </c>
      <c r="E75" s="96">
        <v>226.46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</row>
    <row r="76" spans="1:11" x14ac:dyDescent="0.3">
      <c r="A76" s="18"/>
      <c r="B76" s="18"/>
      <c r="C76" s="18">
        <v>62</v>
      </c>
      <c r="D76" s="20" t="s">
        <v>175</v>
      </c>
      <c r="E76" s="96">
        <v>1819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</row>
    <row r="77" spans="1:11" ht="20.399999999999999" customHeight="1" x14ac:dyDescent="0.3">
      <c r="A77" s="18"/>
      <c r="B77" s="18"/>
      <c r="C77" s="87"/>
      <c r="D77" s="101" t="s">
        <v>155</v>
      </c>
      <c r="E77" s="96">
        <v>4647038</v>
      </c>
      <c r="F77" s="11">
        <v>6935884</v>
      </c>
      <c r="G77" s="11">
        <v>10294433.58</v>
      </c>
      <c r="H77" s="11">
        <v>4566304</v>
      </c>
      <c r="I77" s="11">
        <f>I70+I38</f>
        <v>14860737</v>
      </c>
      <c r="J77" s="11">
        <v>2955365.85</v>
      </c>
      <c r="K77" s="11">
        <v>2955365.85</v>
      </c>
    </row>
    <row r="79" spans="1:11" x14ac:dyDescent="0.3">
      <c r="A79" t="s">
        <v>176</v>
      </c>
      <c r="D79" s="102"/>
      <c r="E79" s="99"/>
      <c r="J79" t="s">
        <v>159</v>
      </c>
    </row>
    <row r="80" spans="1:11" x14ac:dyDescent="0.3">
      <c r="A80" t="s">
        <v>177</v>
      </c>
      <c r="J80" t="s">
        <v>160</v>
      </c>
    </row>
    <row r="81" spans="1:1" x14ac:dyDescent="0.3">
      <c r="A81" t="s">
        <v>179</v>
      </c>
    </row>
  </sheetData>
  <mergeCells count="5">
    <mergeCell ref="A7:K7"/>
    <mergeCell ref="A35:K35"/>
    <mergeCell ref="A1:K1"/>
    <mergeCell ref="A3:K3"/>
    <mergeCell ref="A5:K5"/>
  </mergeCells>
  <pageMargins left="0.7" right="0.7" top="0.75" bottom="0.75" header="0.3" footer="0.3"/>
  <pageSetup paperSize="9" scale="5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topLeftCell="A4" workbookViewId="0">
      <selection activeCell="A17" sqref="A17"/>
    </sheetView>
  </sheetViews>
  <sheetFormatPr defaultRowHeight="14.4" x14ac:dyDescent="0.3"/>
  <cols>
    <col min="1" max="1" width="37.6640625" customWidth="1"/>
    <col min="2" max="7" width="25.33203125" customWidth="1"/>
  </cols>
  <sheetData>
    <row r="1" spans="1:7" ht="42" customHeight="1" x14ac:dyDescent="0.3">
      <c r="A1" s="122" t="s">
        <v>58</v>
      </c>
      <c r="B1" s="122"/>
      <c r="C1" s="122"/>
      <c r="D1" s="122"/>
      <c r="E1" s="122"/>
      <c r="F1" s="122"/>
      <c r="G1" s="122"/>
    </row>
    <row r="2" spans="1:7" ht="18" customHeight="1" x14ac:dyDescent="0.3">
      <c r="A2" s="5"/>
      <c r="B2" s="5"/>
      <c r="C2" s="5"/>
      <c r="D2" s="29"/>
      <c r="E2" s="29"/>
      <c r="F2" s="5"/>
      <c r="G2" s="5"/>
    </row>
    <row r="3" spans="1:7" ht="15.6" x14ac:dyDescent="0.3">
      <c r="A3" s="122" t="s">
        <v>34</v>
      </c>
      <c r="B3" s="122"/>
      <c r="C3" s="122"/>
      <c r="D3" s="122"/>
      <c r="E3" s="122"/>
      <c r="F3" s="124"/>
      <c r="G3" s="124"/>
    </row>
    <row r="4" spans="1:7" ht="17.399999999999999" x14ac:dyDescent="0.3">
      <c r="A4" s="5"/>
      <c r="B4" s="5"/>
      <c r="C4" s="5"/>
      <c r="D4" s="29"/>
      <c r="E4" s="29"/>
      <c r="F4" s="6"/>
      <c r="G4" s="6"/>
    </row>
    <row r="5" spans="1:7" ht="18" customHeight="1" x14ac:dyDescent="0.3">
      <c r="A5" s="122" t="s">
        <v>15</v>
      </c>
      <c r="B5" s="123"/>
      <c r="C5" s="123"/>
      <c r="D5" s="123"/>
      <c r="E5" s="123"/>
      <c r="F5" s="123"/>
      <c r="G5" s="123"/>
    </row>
    <row r="6" spans="1:7" ht="17.399999999999999" x14ac:dyDescent="0.3">
      <c r="A6" s="5"/>
      <c r="B6" s="5"/>
      <c r="C6" s="5"/>
      <c r="D6" s="29"/>
      <c r="E6" s="29"/>
      <c r="F6" s="6"/>
      <c r="G6" s="6"/>
    </row>
    <row r="7" spans="1:7" ht="15.6" x14ac:dyDescent="0.3">
      <c r="A7" s="122" t="s">
        <v>27</v>
      </c>
      <c r="B7" s="143"/>
      <c r="C7" s="143"/>
      <c r="D7" s="143"/>
      <c r="E7" s="143"/>
      <c r="F7" s="143"/>
      <c r="G7" s="143"/>
    </row>
    <row r="8" spans="1:7" ht="17.399999999999999" x14ac:dyDescent="0.3">
      <c r="A8" s="5"/>
      <c r="B8" s="5"/>
      <c r="C8" s="5"/>
      <c r="D8" s="29"/>
      <c r="E8" s="29"/>
      <c r="F8" s="6"/>
      <c r="G8" s="6"/>
    </row>
    <row r="9" spans="1:7" ht="26.4" x14ac:dyDescent="0.3">
      <c r="A9" s="25" t="s">
        <v>28</v>
      </c>
      <c r="B9" s="25" t="s">
        <v>13</v>
      </c>
      <c r="C9" s="25" t="s">
        <v>48</v>
      </c>
      <c r="D9" s="25" t="s">
        <v>173</v>
      </c>
      <c r="E9" s="25" t="s">
        <v>163</v>
      </c>
      <c r="F9" s="25" t="s">
        <v>49</v>
      </c>
      <c r="G9" s="25" t="s">
        <v>50</v>
      </c>
    </row>
    <row r="10" spans="1:7" ht="15.75" customHeight="1" x14ac:dyDescent="0.3">
      <c r="A10" s="13" t="s">
        <v>29</v>
      </c>
      <c r="B10" s="11">
        <v>6935885.1100000003</v>
      </c>
      <c r="C10" s="11">
        <v>10294434</v>
      </c>
      <c r="D10" s="11">
        <v>4566304</v>
      </c>
      <c r="E10" s="11">
        <v>14860737.710000001</v>
      </c>
      <c r="F10" s="11">
        <v>2955365.85</v>
      </c>
      <c r="G10" s="11">
        <v>2955365.85</v>
      </c>
    </row>
    <row r="11" spans="1:7" ht="15.75" customHeight="1" x14ac:dyDescent="0.3">
      <c r="A11" s="13" t="s">
        <v>99</v>
      </c>
      <c r="B11" s="11">
        <v>6935885.1100000003</v>
      </c>
      <c r="C11" s="11">
        <v>10294434</v>
      </c>
      <c r="D11" s="11">
        <v>4566304</v>
      </c>
      <c r="E11" s="11">
        <v>14860737.710000001</v>
      </c>
      <c r="F11" s="11">
        <v>2955365.85</v>
      </c>
      <c r="G11" s="11">
        <v>2955365.85</v>
      </c>
    </row>
    <row r="12" spans="1:7" x14ac:dyDescent="0.3">
      <c r="A12" s="20" t="s">
        <v>100</v>
      </c>
      <c r="B12" s="11">
        <v>6935885.1100000003</v>
      </c>
      <c r="C12" s="11">
        <v>10294434</v>
      </c>
      <c r="D12" s="11">
        <v>4566304</v>
      </c>
      <c r="E12" s="11">
        <v>14860737.710000001</v>
      </c>
      <c r="F12" s="11">
        <v>2955365.85</v>
      </c>
      <c r="G12" s="11">
        <v>2955365.85</v>
      </c>
    </row>
    <row r="13" spans="1:7" x14ac:dyDescent="0.3">
      <c r="A13" s="19" t="s">
        <v>101</v>
      </c>
      <c r="B13" s="11">
        <v>6935885.1100000003</v>
      </c>
      <c r="C13" s="11">
        <v>10294434</v>
      </c>
      <c r="D13" s="11">
        <v>4566304</v>
      </c>
      <c r="E13" s="11">
        <v>14860737.710000001</v>
      </c>
      <c r="F13" s="11">
        <v>2955365.85</v>
      </c>
      <c r="G13" s="11">
        <v>2955365.85</v>
      </c>
    </row>
    <row r="15" spans="1:7" x14ac:dyDescent="0.3">
      <c r="A15" t="s">
        <v>176</v>
      </c>
      <c r="F15" t="s">
        <v>159</v>
      </c>
    </row>
    <row r="16" spans="1:7" x14ac:dyDescent="0.3">
      <c r="A16" t="s">
        <v>177</v>
      </c>
      <c r="F16" t="s">
        <v>160</v>
      </c>
    </row>
    <row r="17" spans="1:1" x14ac:dyDescent="0.3">
      <c r="A17" t="s">
        <v>180</v>
      </c>
    </row>
  </sheetData>
  <mergeCells count="4">
    <mergeCell ref="A1:G1"/>
    <mergeCell ref="A3:G3"/>
    <mergeCell ref="A5:G5"/>
    <mergeCell ref="A7:G7"/>
  </mergeCells>
  <pageMargins left="0.7" right="0.7" top="0.75" bottom="0.75" header="0.3" footer="0.3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selection activeCell="A18" sqref="A18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10" width="25.33203125" customWidth="1"/>
  </cols>
  <sheetData>
    <row r="1" spans="1:10" ht="42" customHeight="1" x14ac:dyDescent="0.3">
      <c r="A1" s="122" t="s">
        <v>162</v>
      </c>
      <c r="B1" s="122"/>
      <c r="C1" s="122"/>
      <c r="D1" s="122"/>
      <c r="E1" s="122"/>
      <c r="F1" s="122"/>
      <c r="G1" s="122"/>
      <c r="H1" s="122"/>
      <c r="I1" s="122"/>
      <c r="J1" s="122"/>
    </row>
    <row r="2" spans="1:10" ht="18" customHeight="1" x14ac:dyDescent="0.3">
      <c r="A2" s="5"/>
      <c r="B2" s="5"/>
      <c r="C2" s="5"/>
      <c r="D2" s="5"/>
      <c r="E2" s="5"/>
      <c r="F2" s="5"/>
      <c r="G2" s="5"/>
      <c r="H2" s="29"/>
      <c r="I2" s="5"/>
      <c r="J2" s="5"/>
    </row>
    <row r="3" spans="1:10" ht="15.6" x14ac:dyDescent="0.3">
      <c r="A3" s="122" t="s">
        <v>34</v>
      </c>
      <c r="B3" s="122"/>
      <c r="C3" s="122"/>
      <c r="D3" s="122"/>
      <c r="E3" s="122"/>
      <c r="F3" s="122"/>
      <c r="G3" s="122"/>
      <c r="H3" s="122"/>
      <c r="I3" s="124"/>
      <c r="J3" s="124"/>
    </row>
    <row r="4" spans="1:10" ht="17.399999999999999" x14ac:dyDescent="0.3">
      <c r="A4" s="5"/>
      <c r="B4" s="5"/>
      <c r="C4" s="5"/>
      <c r="D4" s="5"/>
      <c r="E4" s="5"/>
      <c r="F4" s="5"/>
      <c r="G4" s="5"/>
      <c r="H4" s="29"/>
      <c r="I4" s="6"/>
      <c r="J4" s="6"/>
    </row>
    <row r="5" spans="1:10" ht="18" customHeight="1" x14ac:dyDescent="0.3">
      <c r="A5" s="122" t="s">
        <v>30</v>
      </c>
      <c r="B5" s="123"/>
      <c r="C5" s="123"/>
      <c r="D5" s="123"/>
      <c r="E5" s="123"/>
      <c r="F5" s="123"/>
      <c r="G5" s="123"/>
      <c r="H5" s="123"/>
      <c r="I5" s="123"/>
      <c r="J5" s="123"/>
    </row>
    <row r="6" spans="1:10" ht="17.399999999999999" x14ac:dyDescent="0.3">
      <c r="A6" s="5"/>
      <c r="B6" s="5"/>
      <c r="C6" s="5"/>
      <c r="D6" s="5"/>
      <c r="E6" s="5"/>
      <c r="F6" s="5"/>
      <c r="G6" s="5"/>
      <c r="H6" s="29"/>
      <c r="I6" s="6"/>
      <c r="J6" s="6"/>
    </row>
    <row r="7" spans="1:10" ht="26.4" x14ac:dyDescent="0.3">
      <c r="A7" s="25" t="s">
        <v>16</v>
      </c>
      <c r="B7" s="24" t="s">
        <v>17</v>
      </c>
      <c r="C7" s="24" t="s">
        <v>18</v>
      </c>
      <c r="D7" s="24" t="s">
        <v>57</v>
      </c>
      <c r="E7" s="24" t="s">
        <v>12</v>
      </c>
      <c r="F7" s="25" t="s">
        <v>13</v>
      </c>
      <c r="G7" s="25" t="s">
        <v>48</v>
      </c>
      <c r="H7" s="25" t="s">
        <v>163</v>
      </c>
      <c r="I7" s="25" t="s">
        <v>49</v>
      </c>
      <c r="J7" s="25" t="s">
        <v>50</v>
      </c>
    </row>
    <row r="8" spans="1:10" ht="26.4" x14ac:dyDescent="0.3">
      <c r="A8" s="13">
        <v>8</v>
      </c>
      <c r="B8" s="13"/>
      <c r="C8" s="13"/>
      <c r="D8" s="13" t="s">
        <v>31</v>
      </c>
      <c r="E8" s="10">
        <v>0</v>
      </c>
      <c r="F8" s="11">
        <v>0</v>
      </c>
      <c r="G8" s="11">
        <v>0</v>
      </c>
      <c r="H8" s="11"/>
      <c r="I8" s="11">
        <v>0</v>
      </c>
      <c r="J8" s="11">
        <v>0</v>
      </c>
    </row>
    <row r="9" spans="1:10" x14ac:dyDescent="0.3">
      <c r="A9" s="13"/>
      <c r="B9" s="18">
        <v>84</v>
      </c>
      <c r="C9" s="18"/>
      <c r="D9" s="18" t="s">
        <v>38</v>
      </c>
      <c r="E9" s="10">
        <v>0</v>
      </c>
      <c r="F9" s="11">
        <v>0</v>
      </c>
      <c r="G9" s="11">
        <v>0</v>
      </c>
      <c r="H9" s="11"/>
      <c r="I9" s="11">
        <v>0</v>
      </c>
      <c r="J9" s="11">
        <v>0</v>
      </c>
    </row>
    <row r="10" spans="1:10" ht="26.4" x14ac:dyDescent="0.3">
      <c r="A10" s="14"/>
      <c r="B10" s="14"/>
      <c r="C10" s="15">
        <v>81</v>
      </c>
      <c r="D10" s="20" t="s">
        <v>39</v>
      </c>
      <c r="E10" s="10">
        <v>0</v>
      </c>
      <c r="F10" s="11">
        <v>0</v>
      </c>
      <c r="G10" s="11">
        <v>0</v>
      </c>
      <c r="H10" s="11"/>
      <c r="I10" s="11">
        <v>0</v>
      </c>
      <c r="J10" s="11">
        <v>0</v>
      </c>
    </row>
    <row r="11" spans="1:10" ht="26.4" x14ac:dyDescent="0.3">
      <c r="A11" s="16">
        <v>5</v>
      </c>
      <c r="B11" s="17"/>
      <c r="C11" s="17"/>
      <c r="D11" s="30" t="s">
        <v>32</v>
      </c>
      <c r="E11" s="10">
        <v>0</v>
      </c>
      <c r="F11" s="11">
        <v>0</v>
      </c>
      <c r="G11" s="11">
        <v>0</v>
      </c>
      <c r="H11" s="11"/>
      <c r="I11" s="11">
        <v>0</v>
      </c>
      <c r="J11" s="11">
        <v>0</v>
      </c>
    </row>
    <row r="12" spans="1:10" ht="26.4" x14ac:dyDescent="0.3">
      <c r="A12" s="18"/>
      <c r="B12" s="18">
        <v>54</v>
      </c>
      <c r="C12" s="18"/>
      <c r="D12" s="31" t="s">
        <v>40</v>
      </c>
      <c r="E12" s="10">
        <v>0</v>
      </c>
      <c r="F12" s="11">
        <v>0</v>
      </c>
      <c r="G12" s="11">
        <v>0</v>
      </c>
      <c r="H12" s="11"/>
      <c r="I12" s="11">
        <v>0</v>
      </c>
      <c r="J12" s="12">
        <v>0</v>
      </c>
    </row>
    <row r="13" spans="1:10" x14ac:dyDescent="0.3">
      <c r="A13" s="18"/>
      <c r="B13" s="18"/>
      <c r="C13" s="15">
        <v>11</v>
      </c>
      <c r="D13" s="15" t="s">
        <v>20</v>
      </c>
      <c r="E13" s="10">
        <v>0</v>
      </c>
      <c r="F13" s="11">
        <v>0</v>
      </c>
      <c r="G13" s="11">
        <v>0</v>
      </c>
      <c r="H13" s="11"/>
      <c r="I13" s="11">
        <v>0</v>
      </c>
      <c r="J13" s="12">
        <v>0</v>
      </c>
    </row>
    <row r="14" spans="1:10" x14ac:dyDescent="0.3">
      <c r="A14" s="18"/>
      <c r="B14" s="18"/>
      <c r="C14" s="15">
        <v>31</v>
      </c>
      <c r="D14" s="15" t="s">
        <v>41</v>
      </c>
      <c r="E14" s="10">
        <v>0</v>
      </c>
      <c r="F14" s="11">
        <v>0</v>
      </c>
      <c r="G14" s="11">
        <v>0</v>
      </c>
      <c r="H14" s="11"/>
      <c r="I14" s="11">
        <v>0</v>
      </c>
      <c r="J14" s="12">
        <v>0</v>
      </c>
    </row>
    <row r="16" spans="1:10" x14ac:dyDescent="0.3">
      <c r="A16" t="s">
        <v>176</v>
      </c>
      <c r="I16" t="s">
        <v>159</v>
      </c>
    </row>
    <row r="17" spans="1:9" x14ac:dyDescent="0.3">
      <c r="A17" t="s">
        <v>177</v>
      </c>
      <c r="I17" t="s">
        <v>160</v>
      </c>
    </row>
    <row r="18" spans="1:9" x14ac:dyDescent="0.3">
      <c r="A18" t="s">
        <v>178</v>
      </c>
    </row>
  </sheetData>
  <mergeCells count="3">
    <mergeCell ref="A1:J1"/>
    <mergeCell ref="A3:J3"/>
    <mergeCell ref="A5:J5"/>
  </mergeCells>
  <pageMargins left="0.7" right="0.7" top="0.75" bottom="0.75" header="0.3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8"/>
  <sheetViews>
    <sheetView topLeftCell="A123" workbookViewId="0">
      <selection activeCell="A148" sqref="A148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8.6640625" customWidth="1"/>
    <col min="4" max="4" width="30" customWidth="1"/>
    <col min="5" max="10" width="25.33203125" customWidth="1"/>
  </cols>
  <sheetData>
    <row r="1" spans="1:10" ht="42" customHeight="1" x14ac:dyDescent="0.3">
      <c r="A1" s="122" t="s">
        <v>162</v>
      </c>
      <c r="B1" s="122"/>
      <c r="C1" s="122"/>
      <c r="D1" s="122"/>
      <c r="E1" s="122"/>
      <c r="F1" s="122"/>
      <c r="G1" s="122"/>
      <c r="H1" s="122"/>
      <c r="I1" s="122"/>
      <c r="J1" s="122"/>
    </row>
    <row r="2" spans="1:10" ht="17.399999999999999" x14ac:dyDescent="0.3">
      <c r="A2" s="5"/>
      <c r="B2" s="5"/>
      <c r="C2" s="5"/>
      <c r="D2" s="5"/>
      <c r="E2" s="29"/>
      <c r="F2" s="5"/>
      <c r="G2" s="29"/>
      <c r="H2" s="29"/>
      <c r="I2" s="6"/>
      <c r="J2" s="6"/>
    </row>
    <row r="3" spans="1:10" ht="18" customHeight="1" x14ac:dyDescent="0.3">
      <c r="A3" s="122" t="s">
        <v>33</v>
      </c>
      <c r="B3" s="123"/>
      <c r="C3" s="123"/>
      <c r="D3" s="123"/>
      <c r="E3" s="123"/>
      <c r="F3" s="123"/>
      <c r="G3" s="123"/>
      <c r="H3" s="123"/>
      <c r="I3" s="123"/>
      <c r="J3" s="123"/>
    </row>
    <row r="4" spans="1:10" ht="17.399999999999999" x14ac:dyDescent="0.3">
      <c r="A4" s="5"/>
      <c r="B4" s="5"/>
      <c r="C4" s="5"/>
      <c r="D4" s="5"/>
      <c r="E4" s="29"/>
      <c r="F4" s="5"/>
      <c r="G4" s="29"/>
      <c r="H4" s="29"/>
      <c r="I4" s="6"/>
      <c r="J4" s="65"/>
    </row>
    <row r="5" spans="1:10" ht="26.4" x14ac:dyDescent="0.3">
      <c r="A5" s="156" t="s">
        <v>35</v>
      </c>
      <c r="B5" s="157"/>
      <c r="C5" s="158"/>
      <c r="D5" s="24" t="s">
        <v>36</v>
      </c>
      <c r="E5" s="24" t="s">
        <v>165</v>
      </c>
      <c r="F5" s="25" t="s">
        <v>48</v>
      </c>
      <c r="G5" s="25" t="s">
        <v>173</v>
      </c>
      <c r="H5" s="25" t="s">
        <v>163</v>
      </c>
      <c r="I5" s="25" t="s">
        <v>49</v>
      </c>
      <c r="J5" s="25" t="s">
        <v>50</v>
      </c>
    </row>
    <row r="6" spans="1:10" x14ac:dyDescent="0.3">
      <c r="A6" s="81">
        <v>903</v>
      </c>
      <c r="B6" s="82"/>
      <c r="C6" s="83"/>
      <c r="D6" s="24" t="s">
        <v>142</v>
      </c>
      <c r="E6" s="90">
        <v>4647038.33</v>
      </c>
      <c r="F6" s="91">
        <v>10294433.58</v>
      </c>
      <c r="G6" s="91">
        <v>4566304</v>
      </c>
      <c r="H6" s="91">
        <v>14860737.710000001</v>
      </c>
      <c r="I6" s="91">
        <v>2955365.85</v>
      </c>
      <c r="J6" s="91">
        <v>2955365.85</v>
      </c>
    </row>
    <row r="7" spans="1:10" ht="39.6" x14ac:dyDescent="0.3">
      <c r="A7" s="153">
        <v>2201</v>
      </c>
      <c r="B7" s="154"/>
      <c r="C7" s="155"/>
      <c r="D7" s="34" t="s">
        <v>59</v>
      </c>
      <c r="E7" s="10">
        <v>2818986.82</v>
      </c>
      <c r="F7" s="11">
        <v>2894585.15</v>
      </c>
      <c r="G7" s="11">
        <v>-2463.69</v>
      </c>
      <c r="H7" s="11">
        <v>2892121.47</v>
      </c>
      <c r="I7" s="11">
        <v>2894585.15</v>
      </c>
      <c r="J7" s="11">
        <v>2894585.15</v>
      </c>
    </row>
    <row r="8" spans="1:10" x14ac:dyDescent="0.3">
      <c r="A8" s="78"/>
      <c r="B8" s="79"/>
      <c r="C8" s="80"/>
      <c r="D8" s="80" t="s">
        <v>143</v>
      </c>
      <c r="E8" s="10"/>
      <c r="F8" s="11"/>
      <c r="G8" s="11"/>
      <c r="H8" s="11"/>
      <c r="I8" s="11"/>
      <c r="J8" s="11"/>
    </row>
    <row r="9" spans="1:10" s="85" customFormat="1" ht="26.4" x14ac:dyDescent="0.3">
      <c r="A9" s="153" t="s">
        <v>60</v>
      </c>
      <c r="B9" s="154"/>
      <c r="C9" s="155"/>
      <c r="D9" s="69" t="s">
        <v>63</v>
      </c>
      <c r="E9" s="62">
        <v>71802.009999999995</v>
      </c>
      <c r="F9" s="84">
        <v>71802</v>
      </c>
      <c r="G9" s="84">
        <v>-376.8</v>
      </c>
      <c r="H9" s="84">
        <v>71425.2</v>
      </c>
      <c r="I9" s="84">
        <v>71802</v>
      </c>
      <c r="J9" s="84">
        <v>71802</v>
      </c>
    </row>
    <row r="10" spans="1:10" ht="26.4" x14ac:dyDescent="0.3">
      <c r="A10" s="144" t="s">
        <v>118</v>
      </c>
      <c r="B10" s="145"/>
      <c r="C10" s="146"/>
      <c r="D10" s="50" t="s">
        <v>119</v>
      </c>
      <c r="E10" s="10">
        <v>71802.009999999995</v>
      </c>
      <c r="F10" s="11">
        <v>71802</v>
      </c>
      <c r="G10" s="11">
        <v>-377</v>
      </c>
      <c r="H10" s="11">
        <v>71425</v>
      </c>
      <c r="I10" s="11">
        <v>71802</v>
      </c>
      <c r="J10" s="12">
        <v>71802</v>
      </c>
    </row>
    <row r="11" spans="1:10" x14ac:dyDescent="0.3">
      <c r="A11" s="147">
        <v>3</v>
      </c>
      <c r="B11" s="148"/>
      <c r="C11" s="149"/>
      <c r="D11" s="33" t="s">
        <v>24</v>
      </c>
      <c r="E11" s="10">
        <v>71802.009999999995</v>
      </c>
      <c r="F11" s="11">
        <v>71802</v>
      </c>
      <c r="G11" s="11">
        <v>-377</v>
      </c>
      <c r="H11" s="11">
        <v>71425</v>
      </c>
      <c r="I11" s="11">
        <v>71802</v>
      </c>
      <c r="J11" s="12">
        <v>71802</v>
      </c>
    </row>
    <row r="12" spans="1:10" x14ac:dyDescent="0.3">
      <c r="A12" s="150">
        <v>32</v>
      </c>
      <c r="B12" s="151"/>
      <c r="C12" s="152"/>
      <c r="D12" s="33" t="s">
        <v>37</v>
      </c>
      <c r="E12" s="10">
        <v>70474.78</v>
      </c>
      <c r="F12" s="11">
        <v>70468.14</v>
      </c>
      <c r="G12" s="11">
        <v>-353</v>
      </c>
      <c r="H12" s="11">
        <v>70115</v>
      </c>
      <c r="I12" s="11">
        <v>70468.14</v>
      </c>
      <c r="J12" s="11">
        <v>70468.14</v>
      </c>
    </row>
    <row r="13" spans="1:10" x14ac:dyDescent="0.3">
      <c r="A13" s="52">
        <v>34</v>
      </c>
      <c r="B13" s="53"/>
      <c r="C13" s="54"/>
      <c r="D13" s="51" t="s">
        <v>62</v>
      </c>
      <c r="E13" s="10">
        <v>1327.21</v>
      </c>
      <c r="F13" s="11">
        <v>1333.86</v>
      </c>
      <c r="G13" s="11">
        <v>-24</v>
      </c>
      <c r="H13" s="11">
        <v>1310</v>
      </c>
      <c r="I13" s="11">
        <v>1333.86</v>
      </c>
      <c r="J13" s="11">
        <v>1333.86</v>
      </c>
    </row>
    <row r="14" spans="1:10" x14ac:dyDescent="0.3">
      <c r="A14" s="74"/>
      <c r="B14" s="75"/>
      <c r="C14" s="76"/>
      <c r="D14" s="73" t="s">
        <v>143</v>
      </c>
      <c r="E14" s="10"/>
      <c r="F14" s="11"/>
      <c r="G14" s="11"/>
      <c r="H14" s="11"/>
      <c r="I14" s="11"/>
      <c r="J14" s="11"/>
    </row>
    <row r="15" spans="1:10" s="85" customFormat="1" ht="26.4" x14ac:dyDescent="0.3">
      <c r="A15" s="153" t="s">
        <v>64</v>
      </c>
      <c r="B15" s="154"/>
      <c r="C15" s="155"/>
      <c r="D15" s="69" t="s">
        <v>65</v>
      </c>
      <c r="E15" s="62">
        <v>63641.2</v>
      </c>
      <c r="F15" s="84">
        <v>63541</v>
      </c>
      <c r="G15" s="84">
        <v>2480.27</v>
      </c>
      <c r="H15" s="84">
        <v>66021.27</v>
      </c>
      <c r="I15" s="84">
        <v>63541</v>
      </c>
      <c r="J15" s="84">
        <v>63541</v>
      </c>
    </row>
    <row r="16" spans="1:10" ht="24.6" customHeight="1" x14ac:dyDescent="0.3">
      <c r="A16" s="144" t="s">
        <v>118</v>
      </c>
      <c r="B16" s="145"/>
      <c r="C16" s="146"/>
      <c r="D16" s="70" t="s">
        <v>119</v>
      </c>
      <c r="E16" s="10">
        <v>63641.2</v>
      </c>
      <c r="F16" s="11">
        <v>63541</v>
      </c>
      <c r="G16" s="11">
        <v>2480</v>
      </c>
      <c r="H16" s="11">
        <v>66021</v>
      </c>
      <c r="I16" s="84">
        <v>63541</v>
      </c>
      <c r="J16" s="84">
        <v>63541</v>
      </c>
    </row>
    <row r="17" spans="1:10" x14ac:dyDescent="0.3">
      <c r="A17" s="147">
        <v>3</v>
      </c>
      <c r="B17" s="148"/>
      <c r="C17" s="149"/>
      <c r="D17" s="51" t="s">
        <v>24</v>
      </c>
      <c r="E17" s="10">
        <v>63641.2</v>
      </c>
      <c r="F17" s="11">
        <v>63541</v>
      </c>
      <c r="G17" s="11">
        <v>2480</v>
      </c>
      <c r="H17" s="11">
        <v>66021</v>
      </c>
      <c r="I17" s="11">
        <v>63541</v>
      </c>
      <c r="J17" s="11">
        <v>63541</v>
      </c>
    </row>
    <row r="18" spans="1:10" x14ac:dyDescent="0.3">
      <c r="A18" s="150">
        <v>32</v>
      </c>
      <c r="B18" s="151"/>
      <c r="C18" s="152"/>
      <c r="D18" s="51" t="s">
        <v>37</v>
      </c>
      <c r="E18" s="10">
        <v>63641.2</v>
      </c>
      <c r="F18" s="11">
        <v>63541</v>
      </c>
      <c r="G18" s="11">
        <v>2480</v>
      </c>
      <c r="H18" s="11">
        <v>66021</v>
      </c>
      <c r="I18" s="11">
        <v>63541</v>
      </c>
      <c r="J18" s="11">
        <v>63541</v>
      </c>
    </row>
    <row r="19" spans="1:10" x14ac:dyDescent="0.3">
      <c r="A19" s="74"/>
      <c r="B19" s="75"/>
      <c r="C19" s="76"/>
      <c r="D19" s="73" t="s">
        <v>143</v>
      </c>
      <c r="E19" s="10"/>
      <c r="F19" s="11"/>
      <c r="G19" s="11"/>
      <c r="H19" s="11"/>
      <c r="I19" s="11"/>
      <c r="J19" s="11"/>
    </row>
    <row r="20" spans="1:10" s="85" customFormat="1" ht="26.4" x14ac:dyDescent="0.3">
      <c r="A20" s="153" t="s">
        <v>66</v>
      </c>
      <c r="B20" s="154"/>
      <c r="C20" s="155"/>
      <c r="D20" s="69" t="s">
        <v>67</v>
      </c>
      <c r="E20" s="62">
        <v>1313451.57</v>
      </c>
      <c r="F20" s="84">
        <v>1266356.1000000001</v>
      </c>
      <c r="G20" s="84">
        <v>-8081.1</v>
      </c>
      <c r="H20" s="84">
        <v>1258275</v>
      </c>
      <c r="I20" s="84">
        <v>1266356.1000000001</v>
      </c>
      <c r="J20" s="84">
        <v>1266356.1000000001</v>
      </c>
    </row>
    <row r="21" spans="1:10" x14ac:dyDescent="0.3">
      <c r="A21" s="144" t="s">
        <v>120</v>
      </c>
      <c r="B21" s="145"/>
      <c r="C21" s="146"/>
      <c r="D21" s="55" t="s">
        <v>121</v>
      </c>
      <c r="E21" s="10">
        <v>1309522.8999999999</v>
      </c>
      <c r="F21" s="11">
        <v>1264205.98</v>
      </c>
      <c r="G21" s="11">
        <v>-11880.99</v>
      </c>
      <c r="H21" s="11">
        <v>1252325</v>
      </c>
      <c r="I21" s="11">
        <v>1264205.98</v>
      </c>
      <c r="J21" s="11">
        <v>1264205.98</v>
      </c>
    </row>
    <row r="22" spans="1:10" x14ac:dyDescent="0.3">
      <c r="A22" s="147">
        <v>3</v>
      </c>
      <c r="B22" s="148"/>
      <c r="C22" s="149"/>
      <c r="D22" s="51" t="s">
        <v>24</v>
      </c>
      <c r="E22" s="10">
        <v>1309522.8999999999</v>
      </c>
      <c r="F22" s="11">
        <v>1264205.98</v>
      </c>
      <c r="G22" s="11">
        <v>-11881</v>
      </c>
      <c r="H22" s="11">
        <v>1252325</v>
      </c>
      <c r="I22" s="11">
        <v>1264205.98</v>
      </c>
      <c r="J22" s="11">
        <v>1264205.98</v>
      </c>
    </row>
    <row r="23" spans="1:10" x14ac:dyDescent="0.3">
      <c r="A23" s="150">
        <v>31</v>
      </c>
      <c r="B23" s="151"/>
      <c r="C23" s="152"/>
      <c r="D23" s="51" t="s">
        <v>25</v>
      </c>
      <c r="E23" s="10">
        <v>19627.2</v>
      </c>
      <c r="F23" s="11">
        <v>19483.71</v>
      </c>
      <c r="G23" s="11">
        <v>-334</v>
      </c>
      <c r="H23" s="11">
        <v>19150</v>
      </c>
      <c r="I23" s="11">
        <v>19483.71</v>
      </c>
      <c r="J23" s="11">
        <v>19483.71</v>
      </c>
    </row>
    <row r="24" spans="1:10" x14ac:dyDescent="0.3">
      <c r="A24" s="150">
        <v>32</v>
      </c>
      <c r="B24" s="151"/>
      <c r="C24" s="152"/>
      <c r="D24" s="51" t="s">
        <v>37</v>
      </c>
      <c r="E24" s="10">
        <v>1288142.19</v>
      </c>
      <c r="F24" s="11">
        <v>1243260.99</v>
      </c>
      <c r="G24" s="11">
        <v>-11795.99</v>
      </c>
      <c r="H24" s="11">
        <v>1231465</v>
      </c>
      <c r="I24" s="11">
        <v>1243260.99</v>
      </c>
      <c r="J24" s="11">
        <v>1243260.99</v>
      </c>
    </row>
    <row r="25" spans="1:10" x14ac:dyDescent="0.3">
      <c r="A25" s="52">
        <v>34</v>
      </c>
      <c r="B25" s="53"/>
      <c r="C25" s="54"/>
      <c r="D25" s="51" t="s">
        <v>62</v>
      </c>
      <c r="E25" s="10">
        <v>1753.52</v>
      </c>
      <c r="F25" s="11">
        <v>1461.28</v>
      </c>
      <c r="G25" s="11">
        <v>249</v>
      </c>
      <c r="H25" s="11">
        <v>1710</v>
      </c>
      <c r="I25" s="11">
        <v>1461.28</v>
      </c>
      <c r="J25" s="11">
        <v>1461.28</v>
      </c>
    </row>
    <row r="26" spans="1:10" ht="26.4" customHeight="1" x14ac:dyDescent="0.3">
      <c r="A26" s="144" t="s">
        <v>174</v>
      </c>
      <c r="B26" s="145"/>
      <c r="C26" s="146"/>
      <c r="D26" s="55" t="s">
        <v>122</v>
      </c>
      <c r="E26" s="10">
        <v>1207.78</v>
      </c>
      <c r="F26" s="11">
        <v>1061.78</v>
      </c>
      <c r="G26" s="11">
        <v>438</v>
      </c>
      <c r="H26" s="11">
        <v>1500</v>
      </c>
      <c r="I26" s="11">
        <v>1061.78</v>
      </c>
      <c r="J26" s="11">
        <v>1061.78</v>
      </c>
    </row>
    <row r="27" spans="1:10" x14ac:dyDescent="0.3">
      <c r="A27" s="147">
        <v>3</v>
      </c>
      <c r="B27" s="148"/>
      <c r="C27" s="149"/>
      <c r="D27" s="51" t="s">
        <v>24</v>
      </c>
      <c r="E27" s="10">
        <v>1207.78</v>
      </c>
      <c r="F27" s="11">
        <v>1061.78</v>
      </c>
      <c r="G27" s="11">
        <v>438</v>
      </c>
      <c r="H27" s="11">
        <v>1500</v>
      </c>
      <c r="I27" s="11">
        <v>1061.78</v>
      </c>
      <c r="J27" s="11">
        <v>1061.78</v>
      </c>
    </row>
    <row r="28" spans="1:10" x14ac:dyDescent="0.3">
      <c r="A28" s="150">
        <v>32</v>
      </c>
      <c r="B28" s="151"/>
      <c r="C28" s="152"/>
      <c r="D28" s="51" t="s">
        <v>37</v>
      </c>
      <c r="E28" s="10">
        <v>1207.78</v>
      </c>
      <c r="F28" s="11">
        <v>1061.78</v>
      </c>
      <c r="G28" s="11">
        <v>438</v>
      </c>
      <c r="H28" s="11">
        <v>1500</v>
      </c>
      <c r="I28" s="11">
        <v>1061.78</v>
      </c>
      <c r="J28" s="11">
        <v>1061.78</v>
      </c>
    </row>
    <row r="29" spans="1:10" x14ac:dyDescent="0.3">
      <c r="A29" s="144" t="s">
        <v>123</v>
      </c>
      <c r="B29" s="145"/>
      <c r="C29" s="146"/>
      <c r="D29" s="55" t="s">
        <v>124</v>
      </c>
      <c r="E29" s="10">
        <v>2482.08</v>
      </c>
      <c r="F29" s="11">
        <v>929.05</v>
      </c>
      <c r="G29" s="11">
        <v>3371</v>
      </c>
      <c r="H29" s="11">
        <v>4300</v>
      </c>
      <c r="I29" s="11">
        <v>929.05</v>
      </c>
      <c r="J29" s="11">
        <v>929.05</v>
      </c>
    </row>
    <row r="30" spans="1:10" x14ac:dyDescent="0.3">
      <c r="A30" s="147">
        <v>3</v>
      </c>
      <c r="B30" s="148"/>
      <c r="C30" s="149"/>
      <c r="D30" s="51" t="s">
        <v>24</v>
      </c>
      <c r="E30" s="10">
        <v>663.61</v>
      </c>
      <c r="F30" s="11">
        <v>929.05</v>
      </c>
      <c r="G30" s="11">
        <v>3371</v>
      </c>
      <c r="H30" s="11">
        <v>4300</v>
      </c>
      <c r="I30" s="11">
        <v>929.05</v>
      </c>
      <c r="J30" s="11">
        <v>929.05</v>
      </c>
    </row>
    <row r="31" spans="1:10" x14ac:dyDescent="0.3">
      <c r="A31" s="150">
        <v>32</v>
      </c>
      <c r="B31" s="151"/>
      <c r="C31" s="152"/>
      <c r="D31" s="51" t="s">
        <v>37</v>
      </c>
      <c r="E31" s="10">
        <v>663.61</v>
      </c>
      <c r="F31" s="11">
        <v>929.05</v>
      </c>
      <c r="G31" s="11">
        <v>3371</v>
      </c>
      <c r="H31" s="11">
        <v>4300</v>
      </c>
      <c r="I31" s="11">
        <v>929.05</v>
      </c>
      <c r="J31" s="11">
        <v>929.05</v>
      </c>
    </row>
    <row r="32" spans="1:10" x14ac:dyDescent="0.3">
      <c r="A32" s="66">
        <v>4</v>
      </c>
      <c r="B32" s="67"/>
      <c r="C32" s="68"/>
      <c r="D32" s="72"/>
      <c r="E32" s="10">
        <v>1818.46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</row>
    <row r="33" spans="1:10" x14ac:dyDescent="0.3">
      <c r="A33" s="66">
        <v>42</v>
      </c>
      <c r="B33" s="67"/>
      <c r="C33" s="68"/>
      <c r="D33" s="72"/>
      <c r="E33" s="10">
        <v>1818.43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</row>
    <row r="34" spans="1:10" ht="26.4" x14ac:dyDescent="0.3">
      <c r="A34" s="144" t="s">
        <v>125</v>
      </c>
      <c r="B34" s="145"/>
      <c r="C34" s="146"/>
      <c r="D34" s="55" t="s">
        <v>126</v>
      </c>
      <c r="E34" s="10">
        <v>238.82</v>
      </c>
      <c r="F34" s="11">
        <v>159.26</v>
      </c>
      <c r="G34" s="11">
        <v>-9</v>
      </c>
      <c r="H34" s="11">
        <v>150</v>
      </c>
      <c r="I34" s="11">
        <v>159.26</v>
      </c>
      <c r="J34" s="11">
        <v>159.26</v>
      </c>
    </row>
    <row r="35" spans="1:10" x14ac:dyDescent="0.3">
      <c r="A35" s="147">
        <v>3</v>
      </c>
      <c r="B35" s="148"/>
      <c r="C35" s="149"/>
      <c r="D35" s="73" t="s">
        <v>24</v>
      </c>
      <c r="E35" s="10">
        <v>238.82</v>
      </c>
      <c r="F35" s="11">
        <v>159.26</v>
      </c>
      <c r="G35" s="11">
        <v>-9</v>
      </c>
      <c r="H35" s="11">
        <v>150</v>
      </c>
      <c r="I35" s="11">
        <v>159.26</v>
      </c>
      <c r="J35" s="11">
        <v>159.26</v>
      </c>
    </row>
    <row r="36" spans="1:10" x14ac:dyDescent="0.3">
      <c r="A36" s="150">
        <v>32</v>
      </c>
      <c r="B36" s="151"/>
      <c r="C36" s="152"/>
      <c r="D36" s="73" t="s">
        <v>37</v>
      </c>
      <c r="E36" s="10">
        <v>238.82</v>
      </c>
      <c r="F36" s="11">
        <v>159.26</v>
      </c>
      <c r="G36" s="11">
        <v>-9</v>
      </c>
      <c r="H36" s="11">
        <v>150</v>
      </c>
      <c r="I36" s="11">
        <v>159.26</v>
      </c>
      <c r="J36" s="11">
        <v>159.26</v>
      </c>
    </row>
    <row r="37" spans="1:10" x14ac:dyDescent="0.3">
      <c r="A37" s="74"/>
      <c r="B37" s="75"/>
      <c r="C37" s="76"/>
      <c r="D37" s="73" t="s">
        <v>143</v>
      </c>
      <c r="E37" s="10"/>
      <c r="F37" s="11"/>
      <c r="G37" s="11"/>
      <c r="H37" s="11"/>
      <c r="I37" s="11"/>
      <c r="J37" s="11"/>
    </row>
    <row r="38" spans="1:10" s="85" customFormat="1" ht="26.4" x14ac:dyDescent="0.3">
      <c r="A38" s="153" t="s">
        <v>68</v>
      </c>
      <c r="B38" s="154"/>
      <c r="C38" s="155"/>
      <c r="D38" s="80" t="s">
        <v>69</v>
      </c>
      <c r="E38" s="62">
        <v>1370092.04</v>
      </c>
      <c r="F38" s="84">
        <v>1492886.06</v>
      </c>
      <c r="G38" s="84">
        <v>3513.94</v>
      </c>
      <c r="H38" s="84">
        <v>1496400</v>
      </c>
      <c r="I38" s="84">
        <v>1492886.06</v>
      </c>
      <c r="J38" s="84">
        <v>1492886.06</v>
      </c>
    </row>
    <row r="39" spans="1:10" ht="39.6" x14ac:dyDescent="0.3">
      <c r="A39" s="144" t="s">
        <v>76</v>
      </c>
      <c r="B39" s="145"/>
      <c r="C39" s="146"/>
      <c r="D39" s="55" t="s">
        <v>127</v>
      </c>
      <c r="E39" s="62">
        <v>1370092.04</v>
      </c>
      <c r="F39" s="11">
        <v>1492886.06</v>
      </c>
      <c r="G39" s="11">
        <v>3514</v>
      </c>
      <c r="H39" s="11">
        <v>1496400</v>
      </c>
      <c r="I39" s="11">
        <v>1492886.06</v>
      </c>
      <c r="J39" s="11">
        <v>1492886.06</v>
      </c>
    </row>
    <row r="40" spans="1:10" x14ac:dyDescent="0.3">
      <c r="A40" s="147">
        <v>3</v>
      </c>
      <c r="B40" s="148"/>
      <c r="C40" s="149"/>
      <c r="D40" s="51" t="s">
        <v>24</v>
      </c>
      <c r="E40" s="62">
        <v>1370092.04</v>
      </c>
      <c r="F40" s="11">
        <v>1492886.06</v>
      </c>
      <c r="G40" s="11">
        <v>3514</v>
      </c>
      <c r="H40" s="11">
        <v>1496400</v>
      </c>
      <c r="I40" s="11">
        <v>1492886.06</v>
      </c>
      <c r="J40" s="11">
        <v>1492886.06</v>
      </c>
    </row>
    <row r="41" spans="1:10" x14ac:dyDescent="0.3">
      <c r="A41" s="150">
        <v>31</v>
      </c>
      <c r="B41" s="151"/>
      <c r="C41" s="152"/>
      <c r="D41" s="51" t="s">
        <v>25</v>
      </c>
      <c r="E41" s="10">
        <v>1347838.02</v>
      </c>
      <c r="F41" s="11">
        <v>1485101.86</v>
      </c>
      <c r="G41" s="11">
        <v>2848</v>
      </c>
      <c r="H41" s="11">
        <v>1487950</v>
      </c>
      <c r="I41" s="11">
        <v>1485101.86</v>
      </c>
      <c r="J41" s="11">
        <v>1485101.86</v>
      </c>
    </row>
    <row r="42" spans="1:10" x14ac:dyDescent="0.3">
      <c r="A42" s="150">
        <v>32</v>
      </c>
      <c r="B42" s="151"/>
      <c r="C42" s="152"/>
      <c r="D42" s="51" t="s">
        <v>37</v>
      </c>
      <c r="E42" s="10">
        <v>16729.759999999998</v>
      </c>
      <c r="F42" s="11">
        <v>7359.48</v>
      </c>
      <c r="G42" s="11">
        <v>1081</v>
      </c>
      <c r="H42" s="11">
        <v>8440</v>
      </c>
      <c r="I42" s="11">
        <v>7359.48</v>
      </c>
      <c r="J42" s="11">
        <v>7359.48</v>
      </c>
    </row>
    <row r="43" spans="1:10" x14ac:dyDescent="0.3">
      <c r="A43" s="52">
        <v>34</v>
      </c>
      <c r="B43" s="53"/>
      <c r="C43" s="54"/>
      <c r="D43" s="51" t="s">
        <v>62</v>
      </c>
      <c r="E43" s="10">
        <v>3981.65</v>
      </c>
      <c r="F43" s="11">
        <v>424.71</v>
      </c>
      <c r="G43" s="11">
        <v>-415</v>
      </c>
      <c r="H43" s="11">
        <v>10</v>
      </c>
      <c r="I43" s="11">
        <v>424.71</v>
      </c>
      <c r="J43" s="11">
        <v>424.71</v>
      </c>
    </row>
    <row r="44" spans="1:10" ht="39.6" x14ac:dyDescent="0.3">
      <c r="A44" s="114">
        <v>37</v>
      </c>
      <c r="B44" s="115"/>
      <c r="C44" s="116"/>
      <c r="D44" s="113" t="s">
        <v>172</v>
      </c>
      <c r="E44" s="10">
        <v>1542.61</v>
      </c>
      <c r="F44" s="11">
        <v>0</v>
      </c>
      <c r="G44" s="11">
        <v>0</v>
      </c>
      <c r="H44" s="11">
        <v>0</v>
      </c>
      <c r="I44" s="11"/>
      <c r="J44" s="11"/>
    </row>
    <row r="45" spans="1:10" ht="26.4" x14ac:dyDescent="0.3">
      <c r="A45" s="153">
        <v>2301</v>
      </c>
      <c r="B45" s="154"/>
      <c r="C45" s="155"/>
      <c r="D45" s="56" t="s">
        <v>71</v>
      </c>
      <c r="E45" s="10">
        <v>18644.09</v>
      </c>
      <c r="F45" s="11">
        <v>33746.720000000001</v>
      </c>
      <c r="G45" s="11">
        <v>-11620.48</v>
      </c>
      <c r="H45" s="11">
        <v>22126.240000000002</v>
      </c>
      <c r="I45" s="11"/>
      <c r="J45" s="12"/>
    </row>
    <row r="46" spans="1:10" x14ac:dyDescent="0.3">
      <c r="A46" s="78"/>
      <c r="B46" s="79"/>
      <c r="C46" s="80"/>
      <c r="D46" s="73" t="s">
        <v>144</v>
      </c>
      <c r="E46" s="10"/>
      <c r="F46" s="11"/>
      <c r="G46" s="11"/>
      <c r="H46" s="11"/>
      <c r="I46" s="11"/>
      <c r="J46" s="12"/>
    </row>
    <row r="47" spans="1:10" ht="27.6" customHeight="1" x14ac:dyDescent="0.3">
      <c r="A47" s="153" t="s">
        <v>111</v>
      </c>
      <c r="B47" s="154"/>
      <c r="C47" s="155"/>
      <c r="D47" s="69" t="s">
        <v>112</v>
      </c>
      <c r="E47" s="10">
        <v>8015.66</v>
      </c>
      <c r="F47" s="11">
        <v>12507</v>
      </c>
      <c r="G47" s="11">
        <v>2981</v>
      </c>
      <c r="H47" s="11">
        <v>15488.37</v>
      </c>
      <c r="I47" s="11">
        <v>12507</v>
      </c>
      <c r="J47" s="11">
        <v>12507</v>
      </c>
    </row>
    <row r="48" spans="1:10" ht="26.4" x14ac:dyDescent="0.3">
      <c r="A48" s="144" t="s">
        <v>61</v>
      </c>
      <c r="B48" s="145"/>
      <c r="C48" s="146"/>
      <c r="D48" s="70" t="s">
        <v>128</v>
      </c>
      <c r="E48" s="10">
        <v>8015.66</v>
      </c>
      <c r="F48" s="11">
        <v>12507</v>
      </c>
      <c r="G48" s="11">
        <v>2981</v>
      </c>
      <c r="H48" s="11">
        <v>15488.37</v>
      </c>
      <c r="I48" s="11">
        <v>12507</v>
      </c>
      <c r="J48" s="11">
        <v>12507</v>
      </c>
    </row>
    <row r="49" spans="1:10" x14ac:dyDescent="0.3">
      <c r="A49" s="147">
        <v>3</v>
      </c>
      <c r="B49" s="148"/>
      <c r="C49" s="149"/>
      <c r="D49" s="72" t="s">
        <v>24</v>
      </c>
      <c r="E49" s="10">
        <v>6624.06</v>
      </c>
      <c r="F49" s="11">
        <v>12507</v>
      </c>
      <c r="G49" s="11">
        <v>2981</v>
      </c>
      <c r="H49" s="11">
        <v>15488.37</v>
      </c>
      <c r="I49" s="11">
        <v>12507</v>
      </c>
      <c r="J49" s="11">
        <v>12507</v>
      </c>
    </row>
    <row r="50" spans="1:10" x14ac:dyDescent="0.3">
      <c r="A50" s="150">
        <v>32</v>
      </c>
      <c r="B50" s="151"/>
      <c r="C50" s="152"/>
      <c r="D50" s="72" t="s">
        <v>37</v>
      </c>
      <c r="E50" s="10">
        <v>6624.06</v>
      </c>
      <c r="F50" s="11">
        <v>12507</v>
      </c>
      <c r="G50" s="11">
        <v>2981</v>
      </c>
      <c r="H50" s="11">
        <v>15488</v>
      </c>
      <c r="I50" s="11">
        <v>12507</v>
      </c>
      <c r="J50" s="11">
        <v>12507</v>
      </c>
    </row>
    <row r="51" spans="1:10" x14ac:dyDescent="0.3">
      <c r="A51" s="74"/>
      <c r="B51" s="75"/>
      <c r="C51" s="76"/>
      <c r="D51" s="73" t="s">
        <v>145</v>
      </c>
      <c r="E51" s="10"/>
      <c r="F51" s="11"/>
      <c r="G51" s="11"/>
      <c r="H51" s="11"/>
      <c r="I51" s="11"/>
      <c r="J51" s="11"/>
    </row>
    <row r="52" spans="1:10" ht="26.4" x14ac:dyDescent="0.3">
      <c r="A52" s="153" t="s">
        <v>72</v>
      </c>
      <c r="B52" s="154"/>
      <c r="C52" s="155"/>
      <c r="D52" s="56" t="s">
        <v>73</v>
      </c>
      <c r="E52" s="10">
        <v>973.7</v>
      </c>
      <c r="F52" s="11">
        <v>0</v>
      </c>
      <c r="G52" s="11">
        <v>225</v>
      </c>
      <c r="H52" s="11">
        <v>225</v>
      </c>
      <c r="I52" s="11">
        <v>0</v>
      </c>
      <c r="J52" s="11">
        <v>0</v>
      </c>
    </row>
    <row r="53" spans="1:10" ht="26.4" x14ac:dyDescent="0.3">
      <c r="A53" s="144" t="s">
        <v>61</v>
      </c>
      <c r="B53" s="145"/>
      <c r="C53" s="146"/>
      <c r="D53" s="70" t="s">
        <v>128</v>
      </c>
      <c r="E53" s="10">
        <v>943.7</v>
      </c>
      <c r="F53" s="11">
        <v>0</v>
      </c>
      <c r="G53" s="11">
        <v>225</v>
      </c>
      <c r="H53" s="11">
        <v>225</v>
      </c>
      <c r="I53" s="11">
        <v>0</v>
      </c>
      <c r="J53" s="11">
        <v>0</v>
      </c>
    </row>
    <row r="54" spans="1:10" x14ac:dyDescent="0.3">
      <c r="A54" s="147">
        <v>3</v>
      </c>
      <c r="B54" s="148"/>
      <c r="C54" s="149"/>
      <c r="D54" s="58" t="s">
        <v>24</v>
      </c>
      <c r="E54" s="10">
        <v>943.7</v>
      </c>
      <c r="F54" s="11">
        <v>0</v>
      </c>
      <c r="G54" s="11">
        <v>225</v>
      </c>
      <c r="H54" s="11">
        <v>225</v>
      </c>
      <c r="I54" s="11">
        <v>0</v>
      </c>
      <c r="J54" s="11">
        <v>0</v>
      </c>
    </row>
    <row r="55" spans="1:10" x14ac:dyDescent="0.3">
      <c r="A55" s="86">
        <v>31</v>
      </c>
      <c r="B55" s="71"/>
      <c r="C55" s="72"/>
      <c r="D55" s="72" t="s">
        <v>25</v>
      </c>
      <c r="E55" s="10">
        <v>53.09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</row>
    <row r="56" spans="1:10" x14ac:dyDescent="0.3">
      <c r="A56" s="150">
        <v>32</v>
      </c>
      <c r="B56" s="151"/>
      <c r="C56" s="152"/>
      <c r="D56" s="58" t="s">
        <v>37</v>
      </c>
      <c r="E56" s="10">
        <v>784.43</v>
      </c>
      <c r="F56" s="11">
        <v>0</v>
      </c>
      <c r="G56" s="11">
        <v>225</v>
      </c>
      <c r="H56" s="11">
        <v>225</v>
      </c>
      <c r="I56" s="11">
        <v>0</v>
      </c>
      <c r="J56" s="11">
        <v>0</v>
      </c>
    </row>
    <row r="57" spans="1:10" ht="26.4" x14ac:dyDescent="0.3">
      <c r="A57" s="66">
        <v>36</v>
      </c>
      <c r="B57" s="67"/>
      <c r="C57" s="68"/>
      <c r="D57" s="72" t="s">
        <v>88</v>
      </c>
      <c r="E57" s="10">
        <v>106.18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</row>
    <row r="58" spans="1:10" x14ac:dyDescent="0.3">
      <c r="A58" s="74"/>
      <c r="B58" s="75"/>
      <c r="C58" s="76"/>
      <c r="D58" s="73" t="s">
        <v>145</v>
      </c>
      <c r="E58" s="10"/>
      <c r="F58" s="11"/>
      <c r="G58" s="11"/>
      <c r="H58" s="11"/>
      <c r="I58" s="11"/>
      <c r="J58" s="11"/>
    </row>
    <row r="59" spans="1:10" ht="26.4" x14ac:dyDescent="0.3">
      <c r="A59" s="153" t="s">
        <v>74</v>
      </c>
      <c r="B59" s="154"/>
      <c r="C59" s="155"/>
      <c r="D59" s="56" t="s">
        <v>75</v>
      </c>
      <c r="E59" s="10">
        <v>4791</v>
      </c>
      <c r="F59" s="11">
        <v>16665</v>
      </c>
      <c r="G59" s="11">
        <v>-14739.45</v>
      </c>
      <c r="H59" s="11">
        <v>1925.55</v>
      </c>
      <c r="I59" s="11">
        <v>0</v>
      </c>
      <c r="J59" s="12">
        <v>0</v>
      </c>
    </row>
    <row r="60" spans="1:10" ht="26.4" x14ac:dyDescent="0.3">
      <c r="A60" s="144" t="s">
        <v>61</v>
      </c>
      <c r="B60" s="145"/>
      <c r="C60" s="146"/>
      <c r="D60" s="70" t="s">
        <v>128</v>
      </c>
      <c r="E60" s="10">
        <v>4791</v>
      </c>
      <c r="F60" s="11">
        <v>16665</v>
      </c>
      <c r="G60" s="11">
        <v>-14739.45</v>
      </c>
      <c r="H60" s="11">
        <v>1926</v>
      </c>
      <c r="I60" s="11">
        <v>0</v>
      </c>
      <c r="J60" s="12">
        <v>0</v>
      </c>
    </row>
    <row r="61" spans="1:10" x14ac:dyDescent="0.3">
      <c r="A61" s="147">
        <v>3</v>
      </c>
      <c r="B61" s="148"/>
      <c r="C61" s="149"/>
      <c r="D61" s="58" t="s">
        <v>24</v>
      </c>
      <c r="E61" s="10">
        <v>4791</v>
      </c>
      <c r="F61" s="11">
        <v>16665</v>
      </c>
      <c r="G61" s="11">
        <v>-14739</v>
      </c>
      <c r="H61" s="11">
        <v>1926</v>
      </c>
      <c r="I61" s="11">
        <v>0</v>
      </c>
      <c r="J61" s="12">
        <v>0</v>
      </c>
    </row>
    <row r="62" spans="1:10" x14ac:dyDescent="0.3">
      <c r="A62" s="111">
        <v>31</v>
      </c>
      <c r="B62" s="112"/>
      <c r="C62" s="113"/>
      <c r="D62" s="113" t="s">
        <v>25</v>
      </c>
      <c r="E62" s="10">
        <v>4579.2299999999996</v>
      </c>
      <c r="F62" s="11">
        <v>16054.48</v>
      </c>
      <c r="G62" s="11">
        <v>-14249</v>
      </c>
      <c r="H62" s="11">
        <v>1805</v>
      </c>
      <c r="I62" s="11"/>
      <c r="J62" s="12"/>
    </row>
    <row r="63" spans="1:10" x14ac:dyDescent="0.3">
      <c r="A63" s="150">
        <v>32</v>
      </c>
      <c r="B63" s="151"/>
      <c r="C63" s="152"/>
      <c r="D63" s="58" t="s">
        <v>37</v>
      </c>
      <c r="E63" s="10">
        <v>212.36</v>
      </c>
      <c r="F63" s="11">
        <v>610.52</v>
      </c>
      <c r="G63" s="11">
        <v>-490</v>
      </c>
      <c r="H63" s="11">
        <v>120</v>
      </c>
      <c r="I63" s="11">
        <v>0</v>
      </c>
      <c r="J63" s="12">
        <v>0</v>
      </c>
    </row>
    <row r="64" spans="1:10" ht="18" customHeight="1" x14ac:dyDescent="0.3">
      <c r="A64" s="74"/>
      <c r="B64" s="75"/>
      <c r="C64" s="76"/>
      <c r="D64" s="117" t="s">
        <v>143</v>
      </c>
      <c r="E64" s="10"/>
      <c r="F64" s="11"/>
      <c r="G64" s="11"/>
      <c r="H64" s="11"/>
      <c r="I64" s="11"/>
      <c r="J64" s="12"/>
    </row>
    <row r="65" spans="1:10" ht="18" customHeight="1" x14ac:dyDescent="0.3">
      <c r="A65" s="153" t="s">
        <v>166</v>
      </c>
      <c r="B65" s="154"/>
      <c r="C65" s="155"/>
      <c r="D65" s="110" t="s">
        <v>167</v>
      </c>
      <c r="E65" s="10">
        <v>0</v>
      </c>
      <c r="F65" s="11">
        <v>0</v>
      </c>
      <c r="G65" s="11">
        <v>2000</v>
      </c>
      <c r="H65" s="11">
        <v>2000</v>
      </c>
      <c r="I65" s="11"/>
      <c r="J65" s="12"/>
    </row>
    <row r="66" spans="1:10" ht="27" customHeight="1" x14ac:dyDescent="0.3">
      <c r="A66" s="144" t="s">
        <v>116</v>
      </c>
      <c r="B66" s="145"/>
      <c r="C66" s="146"/>
      <c r="D66" s="110" t="s">
        <v>133</v>
      </c>
      <c r="E66" s="10">
        <v>0</v>
      </c>
      <c r="F66" s="11">
        <v>0</v>
      </c>
      <c r="G66" s="11">
        <v>2000</v>
      </c>
      <c r="H66" s="11">
        <v>2000</v>
      </c>
      <c r="I66" s="11"/>
      <c r="J66" s="12"/>
    </row>
    <row r="67" spans="1:10" x14ac:dyDescent="0.3">
      <c r="A67" s="147">
        <v>3</v>
      </c>
      <c r="B67" s="148"/>
      <c r="C67" s="149"/>
      <c r="D67" s="110" t="s">
        <v>24</v>
      </c>
      <c r="E67" s="10">
        <v>0</v>
      </c>
      <c r="F67" s="11">
        <v>0</v>
      </c>
      <c r="G67" s="11">
        <v>2000</v>
      </c>
      <c r="H67" s="11">
        <v>2000</v>
      </c>
      <c r="I67" s="11"/>
      <c r="J67" s="12"/>
    </row>
    <row r="68" spans="1:10" x14ac:dyDescent="0.3">
      <c r="A68" s="150">
        <v>32</v>
      </c>
      <c r="B68" s="151"/>
      <c r="C68" s="152"/>
      <c r="D68" s="110" t="s">
        <v>37</v>
      </c>
      <c r="E68" s="10">
        <v>0</v>
      </c>
      <c r="F68" s="11">
        <v>0</v>
      </c>
      <c r="G68" s="11">
        <v>2000</v>
      </c>
      <c r="H68" s="11">
        <v>2000</v>
      </c>
      <c r="I68" s="11"/>
      <c r="J68" s="12"/>
    </row>
    <row r="69" spans="1:10" ht="26.4" x14ac:dyDescent="0.3">
      <c r="A69" s="153" t="s">
        <v>77</v>
      </c>
      <c r="B69" s="154"/>
      <c r="C69" s="155"/>
      <c r="D69" s="56" t="s">
        <v>78</v>
      </c>
      <c r="E69" s="10">
        <v>1327.22</v>
      </c>
      <c r="F69" s="11">
        <v>1327</v>
      </c>
      <c r="G69" s="11">
        <v>0</v>
      </c>
      <c r="H69" s="11">
        <v>1327</v>
      </c>
      <c r="I69" s="11">
        <v>1327</v>
      </c>
      <c r="J69" s="11">
        <v>1327</v>
      </c>
    </row>
    <row r="70" spans="1:10" ht="26.4" x14ac:dyDescent="0.3">
      <c r="A70" s="144" t="s">
        <v>61</v>
      </c>
      <c r="B70" s="145"/>
      <c r="C70" s="146"/>
      <c r="D70" s="57" t="s">
        <v>129</v>
      </c>
      <c r="E70" s="10">
        <v>1327.22</v>
      </c>
      <c r="F70" s="11">
        <v>1327</v>
      </c>
      <c r="G70" s="11">
        <v>0</v>
      </c>
      <c r="H70" s="11">
        <v>1327</v>
      </c>
      <c r="I70" s="11">
        <v>1327</v>
      </c>
      <c r="J70" s="11">
        <v>1327</v>
      </c>
    </row>
    <row r="71" spans="1:10" x14ac:dyDescent="0.3">
      <c r="A71" s="147">
        <v>3</v>
      </c>
      <c r="B71" s="148"/>
      <c r="C71" s="149"/>
      <c r="D71" s="58" t="s">
        <v>24</v>
      </c>
      <c r="E71" s="10">
        <v>1327.22</v>
      </c>
      <c r="F71" s="11">
        <v>1327</v>
      </c>
      <c r="G71" s="11">
        <v>-128</v>
      </c>
      <c r="H71" s="11">
        <v>1199</v>
      </c>
      <c r="I71" s="11">
        <v>1327</v>
      </c>
      <c r="J71" s="11">
        <v>1327</v>
      </c>
    </row>
    <row r="72" spans="1:10" x14ac:dyDescent="0.3">
      <c r="A72" s="150">
        <v>32</v>
      </c>
      <c r="B72" s="151"/>
      <c r="C72" s="152"/>
      <c r="D72" s="58" t="s">
        <v>37</v>
      </c>
      <c r="E72" s="10">
        <v>1327.22</v>
      </c>
      <c r="F72" s="11">
        <v>1327</v>
      </c>
      <c r="G72" s="11">
        <v>-128</v>
      </c>
      <c r="H72" s="11">
        <v>1199</v>
      </c>
      <c r="I72" s="11">
        <v>1327</v>
      </c>
      <c r="J72" s="11">
        <v>1327</v>
      </c>
    </row>
    <row r="73" spans="1:10" ht="26.4" x14ac:dyDescent="0.3">
      <c r="A73" s="114">
        <v>4</v>
      </c>
      <c r="B73" s="115"/>
      <c r="C73" s="116"/>
      <c r="D73" s="113" t="s">
        <v>26</v>
      </c>
      <c r="E73" s="10">
        <v>0</v>
      </c>
      <c r="F73" s="11">
        <v>0</v>
      </c>
      <c r="G73" s="11">
        <v>128</v>
      </c>
      <c r="H73" s="11">
        <v>127.99</v>
      </c>
      <c r="I73" s="11"/>
      <c r="J73" s="11"/>
    </row>
    <row r="74" spans="1:10" ht="26.4" x14ac:dyDescent="0.3">
      <c r="A74" s="114">
        <v>42</v>
      </c>
      <c r="B74" s="115"/>
      <c r="C74" s="116"/>
      <c r="D74" s="113" t="s">
        <v>54</v>
      </c>
      <c r="E74" s="10">
        <v>0</v>
      </c>
      <c r="F74" s="11">
        <v>0</v>
      </c>
      <c r="G74" s="11">
        <v>128</v>
      </c>
      <c r="H74" s="11">
        <v>128</v>
      </c>
      <c r="I74" s="11"/>
      <c r="J74" s="11"/>
    </row>
    <row r="75" spans="1:10" x14ac:dyDescent="0.3">
      <c r="A75" s="74"/>
      <c r="B75" s="75"/>
      <c r="C75" s="76"/>
      <c r="D75" s="73" t="s">
        <v>146</v>
      </c>
      <c r="E75" s="10"/>
      <c r="F75" s="11"/>
      <c r="G75" s="11"/>
      <c r="H75" s="11"/>
      <c r="I75" s="11"/>
      <c r="J75" s="11"/>
    </row>
    <row r="76" spans="1:10" ht="26.4" x14ac:dyDescent="0.3">
      <c r="A76" s="153" t="s">
        <v>79</v>
      </c>
      <c r="B76" s="154"/>
      <c r="C76" s="155"/>
      <c r="D76" s="56" t="s">
        <v>80</v>
      </c>
      <c r="E76" s="10">
        <v>3565.91</v>
      </c>
      <c r="F76" s="11">
        <v>3247.72</v>
      </c>
      <c r="G76" s="11">
        <v>-2042</v>
      </c>
      <c r="H76" s="11">
        <v>1205.6199999999999</v>
      </c>
      <c r="I76" s="11">
        <v>3247.72</v>
      </c>
      <c r="J76" s="11">
        <v>3247.72</v>
      </c>
    </row>
    <row r="77" spans="1:10" ht="30.6" customHeight="1" x14ac:dyDescent="0.3">
      <c r="A77" s="144" t="s">
        <v>113</v>
      </c>
      <c r="B77" s="145"/>
      <c r="C77" s="146"/>
      <c r="D77" s="57" t="s">
        <v>130</v>
      </c>
      <c r="E77" s="10">
        <v>3566</v>
      </c>
      <c r="F77" s="11">
        <v>3247.72</v>
      </c>
      <c r="G77" s="11">
        <v>-2042</v>
      </c>
      <c r="H77" s="11">
        <v>1206</v>
      </c>
      <c r="I77" s="11">
        <v>3247.72</v>
      </c>
      <c r="J77" s="11">
        <v>3247.72</v>
      </c>
    </row>
    <row r="78" spans="1:10" x14ac:dyDescent="0.3">
      <c r="A78" s="147">
        <v>3</v>
      </c>
      <c r="B78" s="148"/>
      <c r="C78" s="149"/>
      <c r="D78" s="58" t="s">
        <v>24</v>
      </c>
      <c r="E78" s="10">
        <v>3566</v>
      </c>
      <c r="F78" s="11">
        <v>3247.72</v>
      </c>
      <c r="G78" s="11">
        <v>-2042</v>
      </c>
      <c r="H78" s="11">
        <v>1206</v>
      </c>
      <c r="I78" s="11">
        <v>3247.72</v>
      </c>
      <c r="J78" s="11">
        <v>3247.72</v>
      </c>
    </row>
    <row r="79" spans="1:10" x14ac:dyDescent="0.3">
      <c r="A79" s="150">
        <v>32</v>
      </c>
      <c r="B79" s="151"/>
      <c r="C79" s="152"/>
      <c r="D79" s="58" t="s">
        <v>37</v>
      </c>
      <c r="E79" s="10">
        <v>3566</v>
      </c>
      <c r="F79" s="11">
        <v>3247.72</v>
      </c>
      <c r="G79" s="11">
        <v>-2042</v>
      </c>
      <c r="H79" s="11">
        <v>1206</v>
      </c>
      <c r="I79" s="11">
        <v>3247.72</v>
      </c>
      <c r="J79" s="11">
        <v>3247.72</v>
      </c>
    </row>
    <row r="80" spans="1:10" ht="26.4" x14ac:dyDescent="0.3">
      <c r="A80" s="153">
        <v>2302</v>
      </c>
      <c r="B80" s="154"/>
      <c r="C80" s="155"/>
      <c r="D80" s="56" t="s">
        <v>71</v>
      </c>
      <c r="E80" s="10">
        <v>0</v>
      </c>
      <c r="F80" s="11">
        <v>0</v>
      </c>
      <c r="G80" s="11">
        <v>1280</v>
      </c>
      <c r="H80" s="11">
        <v>1280.02</v>
      </c>
      <c r="I80" s="11">
        <v>0</v>
      </c>
      <c r="J80" s="12">
        <v>0</v>
      </c>
    </row>
    <row r="81" spans="1:10" x14ac:dyDescent="0.3">
      <c r="A81" s="78"/>
      <c r="B81" s="79"/>
      <c r="C81" s="80"/>
      <c r="D81" s="73" t="s">
        <v>147</v>
      </c>
      <c r="E81" s="10"/>
      <c r="F81" s="11"/>
      <c r="G81" s="11"/>
      <c r="H81" s="11"/>
      <c r="I81" s="11"/>
      <c r="J81" s="12"/>
    </row>
    <row r="82" spans="1:10" ht="14.4" customHeight="1" x14ac:dyDescent="0.3">
      <c r="A82" s="153" t="s">
        <v>168</v>
      </c>
      <c r="B82" s="154"/>
      <c r="C82" s="155"/>
      <c r="D82" s="110" t="s">
        <v>169</v>
      </c>
      <c r="E82" s="10">
        <v>0</v>
      </c>
      <c r="F82" s="11">
        <v>0</v>
      </c>
      <c r="G82" s="11">
        <v>1280</v>
      </c>
      <c r="H82" s="11">
        <v>1280</v>
      </c>
      <c r="I82" s="11"/>
      <c r="J82" s="12"/>
    </row>
    <row r="83" spans="1:10" ht="52.8" x14ac:dyDescent="0.3">
      <c r="A83" s="144" t="s">
        <v>113</v>
      </c>
      <c r="B83" s="145"/>
      <c r="C83" s="146"/>
      <c r="D83" s="109" t="s">
        <v>170</v>
      </c>
      <c r="E83" s="10">
        <v>0</v>
      </c>
      <c r="F83" s="11">
        <v>0</v>
      </c>
      <c r="G83" s="11">
        <v>1280</v>
      </c>
      <c r="H83" s="11">
        <v>1280</v>
      </c>
      <c r="I83" s="11">
        <v>0</v>
      </c>
      <c r="J83" s="12">
        <v>0</v>
      </c>
    </row>
    <row r="84" spans="1:10" x14ac:dyDescent="0.3">
      <c r="A84" s="147">
        <v>3</v>
      </c>
      <c r="B84" s="148"/>
      <c r="C84" s="149"/>
      <c r="D84" s="110" t="s">
        <v>24</v>
      </c>
      <c r="E84" s="10">
        <v>0</v>
      </c>
      <c r="F84" s="11">
        <v>0</v>
      </c>
      <c r="G84" s="11">
        <v>1280</v>
      </c>
      <c r="H84" s="11">
        <v>1280</v>
      </c>
      <c r="I84" s="11">
        <v>0</v>
      </c>
      <c r="J84" s="12">
        <v>0</v>
      </c>
    </row>
    <row r="85" spans="1:10" x14ac:dyDescent="0.3">
      <c r="A85" s="106">
        <v>38</v>
      </c>
      <c r="B85" s="107"/>
      <c r="C85" s="108"/>
      <c r="D85" s="110" t="s">
        <v>117</v>
      </c>
      <c r="E85" s="10">
        <v>0</v>
      </c>
      <c r="F85" s="11">
        <v>0</v>
      </c>
      <c r="G85" s="11">
        <v>1280</v>
      </c>
      <c r="H85" s="11">
        <v>1280</v>
      </c>
      <c r="I85" s="11">
        <v>0</v>
      </c>
      <c r="J85" s="12">
        <v>0</v>
      </c>
    </row>
    <row r="86" spans="1:10" ht="26.4" x14ac:dyDescent="0.3">
      <c r="A86" s="153">
        <v>2406</v>
      </c>
      <c r="B86" s="154"/>
      <c r="C86" s="155"/>
      <c r="D86" s="56" t="s">
        <v>81</v>
      </c>
      <c r="E86" s="10">
        <v>20014.5</v>
      </c>
      <c r="F86" s="11">
        <v>44118.98</v>
      </c>
      <c r="G86" s="11">
        <v>0</v>
      </c>
      <c r="H86" s="11">
        <v>44118.98</v>
      </c>
      <c r="I86" s="11">
        <v>43698.98</v>
      </c>
      <c r="J86" s="11">
        <v>43698.98</v>
      </c>
    </row>
    <row r="87" spans="1:10" x14ac:dyDescent="0.3">
      <c r="A87" s="78"/>
      <c r="B87" s="79"/>
      <c r="C87" s="80"/>
      <c r="D87" s="73" t="s">
        <v>143</v>
      </c>
      <c r="E87" s="10"/>
      <c r="F87" s="11"/>
      <c r="G87" s="11"/>
      <c r="H87" s="11"/>
      <c r="I87" s="11"/>
      <c r="J87" s="11"/>
    </row>
    <row r="88" spans="1:10" ht="26.4" x14ac:dyDescent="0.3">
      <c r="A88" s="153" t="s">
        <v>82</v>
      </c>
      <c r="B88" s="154"/>
      <c r="C88" s="155"/>
      <c r="D88" s="56" t="s">
        <v>83</v>
      </c>
      <c r="E88" s="10">
        <v>18991.7</v>
      </c>
      <c r="F88" s="11">
        <v>43698.98</v>
      </c>
      <c r="G88" s="11">
        <v>0</v>
      </c>
      <c r="H88" s="11">
        <v>43698.98</v>
      </c>
      <c r="I88" s="11">
        <v>43698.98</v>
      </c>
      <c r="J88" s="11">
        <v>43698.98</v>
      </c>
    </row>
    <row r="89" spans="1:10" x14ac:dyDescent="0.3">
      <c r="A89" s="144" t="s">
        <v>131</v>
      </c>
      <c r="B89" s="145"/>
      <c r="C89" s="146"/>
      <c r="D89" s="57" t="s">
        <v>121</v>
      </c>
      <c r="E89" s="10">
        <v>18991.7</v>
      </c>
      <c r="F89" s="11">
        <v>43698.98</v>
      </c>
      <c r="G89" s="11">
        <v>0</v>
      </c>
      <c r="H89" s="11">
        <v>43698.98</v>
      </c>
      <c r="I89" s="11">
        <v>43698.98</v>
      </c>
      <c r="J89" s="11">
        <v>43698.98</v>
      </c>
    </row>
    <row r="90" spans="1:10" ht="26.4" x14ac:dyDescent="0.3">
      <c r="A90" s="147">
        <v>4</v>
      </c>
      <c r="B90" s="148"/>
      <c r="C90" s="149"/>
      <c r="D90" s="58" t="s">
        <v>26</v>
      </c>
      <c r="E90" s="10">
        <v>18991.7</v>
      </c>
      <c r="F90" s="11">
        <v>43698.98</v>
      </c>
      <c r="G90" s="11">
        <v>0</v>
      </c>
      <c r="H90" s="11">
        <v>43698.98</v>
      </c>
      <c r="I90" s="11">
        <v>43698.98</v>
      </c>
      <c r="J90" s="11">
        <v>43698.98</v>
      </c>
    </row>
    <row r="91" spans="1:10" ht="26.4" x14ac:dyDescent="0.3">
      <c r="A91" s="150">
        <v>42</v>
      </c>
      <c r="B91" s="151"/>
      <c r="C91" s="152"/>
      <c r="D91" s="58" t="s">
        <v>54</v>
      </c>
      <c r="E91" s="10">
        <v>18991.7</v>
      </c>
      <c r="F91" s="11">
        <v>43698.98</v>
      </c>
      <c r="G91" s="11">
        <v>0</v>
      </c>
      <c r="H91" s="11">
        <v>43698.98</v>
      </c>
      <c r="I91" s="11">
        <v>43698.98</v>
      </c>
      <c r="J91" s="11">
        <v>43698.98</v>
      </c>
    </row>
    <row r="92" spans="1:10" x14ac:dyDescent="0.3">
      <c r="A92" s="74"/>
      <c r="B92" s="75"/>
      <c r="C92" s="76"/>
      <c r="D92" s="73" t="s">
        <v>148</v>
      </c>
      <c r="E92" s="10"/>
      <c r="F92" s="11"/>
      <c r="G92" s="11"/>
      <c r="H92" s="11"/>
      <c r="I92" s="11"/>
      <c r="J92" s="11"/>
    </row>
    <row r="93" spans="1:10" s="85" customFormat="1" ht="26.4" x14ac:dyDescent="0.3">
      <c r="A93" s="153" t="s">
        <v>114</v>
      </c>
      <c r="B93" s="154"/>
      <c r="C93" s="155"/>
      <c r="D93" s="103" t="s">
        <v>115</v>
      </c>
      <c r="E93" s="62">
        <v>0</v>
      </c>
      <c r="F93" s="84">
        <v>420</v>
      </c>
      <c r="G93" s="84">
        <v>0</v>
      </c>
      <c r="H93" s="84">
        <v>420</v>
      </c>
      <c r="I93" s="84">
        <v>0</v>
      </c>
      <c r="J93" s="84">
        <v>0</v>
      </c>
    </row>
    <row r="94" spans="1:10" ht="26.4" x14ac:dyDescent="0.3">
      <c r="A94" s="144" t="s">
        <v>84</v>
      </c>
      <c r="B94" s="145"/>
      <c r="C94" s="146"/>
      <c r="D94" s="104" t="s">
        <v>132</v>
      </c>
      <c r="E94" s="10">
        <v>0</v>
      </c>
      <c r="F94" s="11">
        <v>420</v>
      </c>
      <c r="G94" s="11">
        <v>0</v>
      </c>
      <c r="H94" s="11">
        <v>420</v>
      </c>
      <c r="I94" s="11"/>
      <c r="J94" s="11"/>
    </row>
    <row r="95" spans="1:10" ht="26.4" x14ac:dyDescent="0.3">
      <c r="A95" s="147">
        <v>4</v>
      </c>
      <c r="B95" s="148"/>
      <c r="C95" s="149"/>
      <c r="D95" s="105" t="s">
        <v>26</v>
      </c>
      <c r="E95" s="10">
        <v>0</v>
      </c>
      <c r="F95" s="11">
        <v>420</v>
      </c>
      <c r="G95" s="11">
        <v>0</v>
      </c>
      <c r="H95" s="11">
        <v>420</v>
      </c>
      <c r="I95" s="11"/>
      <c r="J95" s="11"/>
    </row>
    <row r="96" spans="1:10" ht="26.4" x14ac:dyDescent="0.3">
      <c r="A96" s="150">
        <v>42</v>
      </c>
      <c r="B96" s="151"/>
      <c r="C96" s="152"/>
      <c r="D96" s="105" t="s">
        <v>54</v>
      </c>
      <c r="E96" s="10">
        <v>0</v>
      </c>
      <c r="F96" s="11">
        <v>420</v>
      </c>
      <c r="G96" s="11">
        <v>0</v>
      </c>
      <c r="H96" s="11">
        <v>420</v>
      </c>
      <c r="I96" s="11"/>
      <c r="J96" s="11"/>
    </row>
    <row r="97" spans="1:10" ht="26.4" x14ac:dyDescent="0.3">
      <c r="A97" s="153">
        <v>9102</v>
      </c>
      <c r="B97" s="154"/>
      <c r="C97" s="155"/>
      <c r="D97" s="56" t="s">
        <v>85</v>
      </c>
      <c r="E97" s="10">
        <v>697948.87</v>
      </c>
      <c r="F97" s="11">
        <v>3012799.87</v>
      </c>
      <c r="G97" s="11">
        <v>0</v>
      </c>
      <c r="H97" s="11">
        <v>3012800</v>
      </c>
      <c r="I97" s="11">
        <v>0</v>
      </c>
      <c r="J97" s="11">
        <v>0</v>
      </c>
    </row>
    <row r="98" spans="1:10" x14ac:dyDescent="0.3">
      <c r="A98" s="78"/>
      <c r="B98" s="79"/>
      <c r="C98" s="80"/>
      <c r="D98" s="73" t="s">
        <v>143</v>
      </c>
      <c r="E98" s="10"/>
      <c r="F98" s="11"/>
      <c r="G98" s="11"/>
      <c r="H98" s="11"/>
      <c r="I98" s="11"/>
      <c r="J98" s="11"/>
    </row>
    <row r="99" spans="1:10" ht="26.4" x14ac:dyDescent="0.3">
      <c r="A99" s="153" t="s">
        <v>86</v>
      </c>
      <c r="B99" s="154"/>
      <c r="C99" s="155"/>
      <c r="D99" s="56" t="s">
        <v>87</v>
      </c>
      <c r="E99" s="10">
        <v>697948.87</v>
      </c>
      <c r="F99" s="11">
        <v>3012799.87</v>
      </c>
      <c r="G99" s="11">
        <v>0</v>
      </c>
      <c r="H99" s="11">
        <v>3012800</v>
      </c>
      <c r="I99" s="11">
        <v>0</v>
      </c>
      <c r="J99" s="11">
        <v>0</v>
      </c>
    </row>
    <row r="100" spans="1:10" ht="37.799999999999997" customHeight="1" x14ac:dyDescent="0.3">
      <c r="A100" s="144" t="s">
        <v>70</v>
      </c>
      <c r="B100" s="145"/>
      <c r="C100" s="146"/>
      <c r="D100" s="57" t="s">
        <v>136</v>
      </c>
      <c r="E100" s="10">
        <v>697948.87</v>
      </c>
      <c r="F100" s="11">
        <v>3012799.87</v>
      </c>
      <c r="G100" s="11">
        <v>0</v>
      </c>
      <c r="H100" s="11">
        <v>3012800</v>
      </c>
      <c r="I100" s="11">
        <v>0</v>
      </c>
      <c r="J100" s="11">
        <v>0</v>
      </c>
    </row>
    <row r="101" spans="1:10" x14ac:dyDescent="0.3">
      <c r="A101" s="147">
        <v>3</v>
      </c>
      <c r="B101" s="148"/>
      <c r="C101" s="149"/>
      <c r="D101" s="58" t="s">
        <v>24</v>
      </c>
      <c r="E101" s="10">
        <v>697948.87</v>
      </c>
      <c r="F101" s="11">
        <v>3012799.87</v>
      </c>
      <c r="G101" s="11">
        <v>0</v>
      </c>
      <c r="H101" s="11">
        <v>3012800</v>
      </c>
      <c r="I101" s="11">
        <v>0</v>
      </c>
      <c r="J101" s="11">
        <v>0</v>
      </c>
    </row>
    <row r="102" spans="1:10" ht="26.4" x14ac:dyDescent="0.3">
      <c r="A102" s="59">
        <v>36</v>
      </c>
      <c r="B102" s="60"/>
      <c r="C102" s="61"/>
      <c r="D102" s="58" t="s">
        <v>88</v>
      </c>
      <c r="E102" s="10">
        <v>697948.87</v>
      </c>
      <c r="F102" s="11">
        <v>3012799.87</v>
      </c>
      <c r="G102" s="11">
        <v>0</v>
      </c>
      <c r="H102" s="11">
        <v>3012800</v>
      </c>
      <c r="I102" s="11">
        <v>0</v>
      </c>
      <c r="J102" s="11">
        <v>0</v>
      </c>
    </row>
    <row r="103" spans="1:10" x14ac:dyDescent="0.3">
      <c r="A103" s="153">
        <v>9105</v>
      </c>
      <c r="B103" s="154"/>
      <c r="C103" s="155"/>
      <c r="D103" s="56" t="s">
        <v>91</v>
      </c>
      <c r="E103" s="10">
        <v>1060106.8500000001</v>
      </c>
      <c r="F103" s="11">
        <v>4284095.8600000003</v>
      </c>
      <c r="G103" s="11">
        <v>5375162.9800000004</v>
      </c>
      <c r="H103" s="11">
        <v>9659258.8300000001</v>
      </c>
      <c r="I103" s="11">
        <v>0</v>
      </c>
      <c r="J103" s="11">
        <v>0</v>
      </c>
    </row>
    <row r="104" spans="1:10" x14ac:dyDescent="0.3">
      <c r="A104" s="78"/>
      <c r="B104" s="79"/>
      <c r="C104" s="80"/>
      <c r="D104" s="73" t="s">
        <v>143</v>
      </c>
      <c r="E104" s="10"/>
      <c r="F104" s="11"/>
      <c r="G104" s="11"/>
      <c r="H104" s="11"/>
      <c r="I104" s="11"/>
      <c r="J104" s="11"/>
    </row>
    <row r="105" spans="1:10" ht="26.4" x14ac:dyDescent="0.3">
      <c r="A105" s="153" t="s">
        <v>90</v>
      </c>
      <c r="B105" s="154"/>
      <c r="C105" s="155"/>
      <c r="D105" s="56" t="s">
        <v>92</v>
      </c>
      <c r="E105" s="10">
        <v>1060107</v>
      </c>
      <c r="F105" s="11">
        <v>4284095.8600000003</v>
      </c>
      <c r="G105" s="11">
        <v>4575162.9800000004</v>
      </c>
      <c r="H105" s="11">
        <v>8859258.8300000001</v>
      </c>
      <c r="I105" s="11">
        <v>0</v>
      </c>
      <c r="J105" s="11">
        <v>0</v>
      </c>
    </row>
    <row r="106" spans="1:10" x14ac:dyDescent="0.3">
      <c r="A106" s="144" t="s">
        <v>70</v>
      </c>
      <c r="B106" s="145"/>
      <c r="C106" s="146"/>
      <c r="D106" s="109" t="s">
        <v>171</v>
      </c>
      <c r="E106" s="10">
        <v>0</v>
      </c>
      <c r="F106" s="11">
        <v>0</v>
      </c>
      <c r="G106" s="11">
        <v>3514460.69</v>
      </c>
      <c r="H106" s="11">
        <v>3514460.69</v>
      </c>
      <c r="I106" s="11"/>
      <c r="J106" s="11"/>
    </row>
    <row r="107" spans="1:10" x14ac:dyDescent="0.3">
      <c r="A107" s="147">
        <v>3</v>
      </c>
      <c r="B107" s="148"/>
      <c r="C107" s="149"/>
      <c r="D107" s="110" t="s">
        <v>24</v>
      </c>
      <c r="E107" s="10">
        <v>0</v>
      </c>
      <c r="F107" s="11">
        <v>0</v>
      </c>
      <c r="G107" s="11">
        <v>3514460.69</v>
      </c>
      <c r="H107" s="11">
        <v>3514460.69</v>
      </c>
      <c r="I107" s="11"/>
      <c r="J107" s="11"/>
    </row>
    <row r="108" spans="1:10" x14ac:dyDescent="0.3">
      <c r="A108" s="150">
        <v>32</v>
      </c>
      <c r="B108" s="151"/>
      <c r="C108" s="152"/>
      <c r="D108" s="110" t="s">
        <v>37</v>
      </c>
      <c r="E108" s="10">
        <v>0</v>
      </c>
      <c r="F108" s="11">
        <v>0</v>
      </c>
      <c r="G108" s="11">
        <v>3514460.69</v>
      </c>
      <c r="H108" s="11">
        <v>3514460.69</v>
      </c>
      <c r="I108" s="11"/>
      <c r="J108" s="11"/>
    </row>
    <row r="109" spans="1:10" ht="26.4" x14ac:dyDescent="0.3">
      <c r="A109" s="144" t="s">
        <v>70</v>
      </c>
      <c r="B109" s="145"/>
      <c r="C109" s="146"/>
      <c r="D109" s="57" t="s">
        <v>135</v>
      </c>
      <c r="E109" s="10">
        <v>1060107</v>
      </c>
      <c r="F109" s="11">
        <v>4284096</v>
      </c>
      <c r="G109" s="11">
        <v>1860702.29</v>
      </c>
      <c r="H109" s="11">
        <v>6144798.1399999997</v>
      </c>
      <c r="I109" s="11">
        <v>0</v>
      </c>
      <c r="J109" s="11">
        <v>0</v>
      </c>
    </row>
    <row r="110" spans="1:10" x14ac:dyDescent="0.3">
      <c r="A110" s="147">
        <v>3</v>
      </c>
      <c r="B110" s="148"/>
      <c r="C110" s="149"/>
      <c r="D110" s="58" t="s">
        <v>24</v>
      </c>
      <c r="E110" s="10">
        <v>1060107</v>
      </c>
      <c r="F110" s="11">
        <v>3175790.3</v>
      </c>
      <c r="G110" s="11">
        <v>29008</v>
      </c>
      <c r="H110" s="11">
        <v>3204798.14</v>
      </c>
      <c r="I110" s="11"/>
      <c r="J110" s="11">
        <v>0</v>
      </c>
    </row>
    <row r="111" spans="1:10" x14ac:dyDescent="0.3">
      <c r="A111" s="150">
        <v>31</v>
      </c>
      <c r="B111" s="151"/>
      <c r="C111" s="152"/>
      <c r="D111" s="58" t="s">
        <v>25</v>
      </c>
      <c r="E111" s="10">
        <v>153392.17000000001</v>
      </c>
      <c r="F111" s="11">
        <v>181923.15</v>
      </c>
      <c r="G111" s="11">
        <v>0</v>
      </c>
      <c r="H111" s="11">
        <v>181923</v>
      </c>
      <c r="I111" s="11">
        <v>0</v>
      </c>
      <c r="J111" s="11">
        <v>0</v>
      </c>
    </row>
    <row r="112" spans="1:10" x14ac:dyDescent="0.3">
      <c r="A112" s="150">
        <v>32</v>
      </c>
      <c r="B112" s="151"/>
      <c r="C112" s="152"/>
      <c r="D112" s="58" t="s">
        <v>37</v>
      </c>
      <c r="E112" s="10">
        <v>419111</v>
      </c>
      <c r="F112" s="11">
        <v>2019694.24</v>
      </c>
      <c r="G112" s="11">
        <v>29009</v>
      </c>
      <c r="H112" s="11">
        <v>2048703</v>
      </c>
      <c r="I112" s="11">
        <v>0</v>
      </c>
      <c r="J112" s="11">
        <v>0</v>
      </c>
    </row>
    <row r="113" spans="1:10" x14ac:dyDescent="0.3">
      <c r="A113" s="59">
        <v>34</v>
      </c>
      <c r="B113" s="60"/>
      <c r="C113" s="61"/>
      <c r="D113" s="58" t="s">
        <v>62</v>
      </c>
      <c r="E113" s="10">
        <v>283.67</v>
      </c>
      <c r="F113" s="11">
        <v>265.45</v>
      </c>
      <c r="G113" s="11">
        <v>0</v>
      </c>
      <c r="H113" s="11">
        <v>265</v>
      </c>
      <c r="I113" s="11">
        <v>0</v>
      </c>
      <c r="J113" s="11">
        <v>0</v>
      </c>
    </row>
    <row r="114" spans="1:10" x14ac:dyDescent="0.3">
      <c r="A114" s="59">
        <v>35</v>
      </c>
      <c r="B114" s="60"/>
      <c r="C114" s="61"/>
      <c r="D114" s="58" t="s">
        <v>89</v>
      </c>
      <c r="E114" s="10">
        <v>275669.21000000002</v>
      </c>
      <c r="F114" s="11">
        <v>583532.29</v>
      </c>
      <c r="G114" s="11">
        <v>0</v>
      </c>
      <c r="H114" s="11">
        <v>583532</v>
      </c>
      <c r="I114" s="11">
        <v>0</v>
      </c>
      <c r="J114" s="11">
        <v>0</v>
      </c>
    </row>
    <row r="115" spans="1:10" ht="26.4" x14ac:dyDescent="0.3">
      <c r="A115" s="59">
        <v>36</v>
      </c>
      <c r="B115" s="60"/>
      <c r="C115" s="61"/>
      <c r="D115" s="58" t="s">
        <v>88</v>
      </c>
      <c r="E115" s="10">
        <v>210166.63</v>
      </c>
      <c r="F115" s="11">
        <v>387720.72</v>
      </c>
      <c r="G115" s="11">
        <v>0</v>
      </c>
      <c r="H115" s="11">
        <v>387721</v>
      </c>
      <c r="I115" s="11">
        <v>0</v>
      </c>
      <c r="J115" s="11">
        <v>0</v>
      </c>
    </row>
    <row r="116" spans="1:10" x14ac:dyDescent="0.3">
      <c r="A116" s="66">
        <v>38</v>
      </c>
      <c r="B116" s="67"/>
      <c r="C116" s="68"/>
      <c r="D116" s="72" t="s">
        <v>117</v>
      </c>
      <c r="E116" s="10">
        <v>767.3</v>
      </c>
      <c r="F116" s="11">
        <v>2654.46</v>
      </c>
      <c r="G116" s="11">
        <v>0</v>
      </c>
      <c r="H116" s="11">
        <v>2654</v>
      </c>
      <c r="I116" s="11">
        <v>0</v>
      </c>
      <c r="J116" s="11">
        <v>0</v>
      </c>
    </row>
    <row r="117" spans="1:10" ht="26.4" x14ac:dyDescent="0.3">
      <c r="A117" s="147">
        <v>4</v>
      </c>
      <c r="B117" s="148"/>
      <c r="C117" s="149"/>
      <c r="D117" s="58" t="s">
        <v>26</v>
      </c>
      <c r="E117" s="10">
        <v>0</v>
      </c>
      <c r="F117" s="11">
        <v>1108305.56</v>
      </c>
      <c r="G117" s="11">
        <v>1031694</v>
      </c>
      <c r="H117" s="11">
        <v>2140000</v>
      </c>
      <c r="I117" s="11">
        <v>0</v>
      </c>
      <c r="J117" s="11">
        <v>0</v>
      </c>
    </row>
    <row r="118" spans="1:10" ht="26.4" x14ac:dyDescent="0.3">
      <c r="A118" s="150">
        <v>42</v>
      </c>
      <c r="B118" s="151"/>
      <c r="C118" s="152"/>
      <c r="D118" s="58" t="s">
        <v>54</v>
      </c>
      <c r="E118" s="10">
        <v>0</v>
      </c>
      <c r="F118" s="11">
        <v>1108305.56</v>
      </c>
      <c r="G118" s="11">
        <v>1031694</v>
      </c>
      <c r="H118" s="11">
        <v>2140000</v>
      </c>
      <c r="I118" s="11">
        <v>0</v>
      </c>
      <c r="J118" s="11">
        <v>0</v>
      </c>
    </row>
    <row r="119" spans="1:10" x14ac:dyDescent="0.3">
      <c r="A119" s="153">
        <v>9108</v>
      </c>
      <c r="B119" s="154"/>
      <c r="C119" s="155"/>
      <c r="D119" s="56" t="s">
        <v>93</v>
      </c>
      <c r="E119" s="10">
        <v>21445.25</v>
      </c>
      <c r="F119" s="11">
        <v>0</v>
      </c>
      <c r="G119" s="11">
        <v>0</v>
      </c>
      <c r="H119" s="11">
        <v>0</v>
      </c>
      <c r="I119" s="11">
        <v>0</v>
      </c>
      <c r="J119" s="11">
        <v>0</v>
      </c>
    </row>
    <row r="120" spans="1:10" x14ac:dyDescent="0.3">
      <c r="A120" s="78"/>
      <c r="B120" s="79"/>
      <c r="C120" s="80"/>
      <c r="D120" s="73" t="s">
        <v>144</v>
      </c>
      <c r="E120" s="10"/>
      <c r="F120" s="11"/>
      <c r="G120" s="11"/>
      <c r="H120" s="11"/>
      <c r="I120" s="11"/>
      <c r="J120" s="11"/>
    </row>
    <row r="121" spans="1:10" ht="26.4" x14ac:dyDescent="0.3">
      <c r="A121" s="153" t="s">
        <v>94</v>
      </c>
      <c r="B121" s="154"/>
      <c r="C121" s="155"/>
      <c r="D121" s="56" t="s">
        <v>95</v>
      </c>
      <c r="E121" s="10">
        <v>5494.39</v>
      </c>
      <c r="F121" s="11">
        <v>0</v>
      </c>
      <c r="G121" s="11">
        <v>0</v>
      </c>
      <c r="H121" s="11">
        <v>0</v>
      </c>
      <c r="I121" s="11">
        <v>0</v>
      </c>
      <c r="J121" s="11">
        <v>0</v>
      </c>
    </row>
    <row r="122" spans="1:10" ht="26.4" customHeight="1" x14ac:dyDescent="0.3">
      <c r="A122" s="144" t="s">
        <v>84</v>
      </c>
      <c r="B122" s="145"/>
      <c r="C122" s="146"/>
      <c r="D122" s="57" t="s">
        <v>132</v>
      </c>
      <c r="E122" s="10">
        <v>5494.39</v>
      </c>
      <c r="F122" s="11">
        <v>0</v>
      </c>
      <c r="G122" s="11">
        <v>0</v>
      </c>
      <c r="H122" s="11">
        <v>0</v>
      </c>
      <c r="I122" s="11">
        <v>0</v>
      </c>
      <c r="J122" s="11">
        <v>0</v>
      </c>
    </row>
    <row r="123" spans="1:10" x14ac:dyDescent="0.3">
      <c r="A123" s="147">
        <v>3</v>
      </c>
      <c r="B123" s="148"/>
      <c r="C123" s="149"/>
      <c r="D123" s="58" t="s">
        <v>24</v>
      </c>
      <c r="E123" s="10">
        <v>5494.39</v>
      </c>
      <c r="F123" s="11">
        <v>0</v>
      </c>
      <c r="G123" s="11">
        <v>0</v>
      </c>
      <c r="H123" s="11">
        <v>0</v>
      </c>
      <c r="I123" s="11">
        <v>0</v>
      </c>
      <c r="J123" s="11">
        <v>0</v>
      </c>
    </row>
    <row r="124" spans="1:10" x14ac:dyDescent="0.3">
      <c r="A124" s="150">
        <v>31</v>
      </c>
      <c r="B124" s="151"/>
      <c r="C124" s="152"/>
      <c r="D124" s="58" t="s">
        <v>25</v>
      </c>
      <c r="E124" s="10">
        <v>5312.9</v>
      </c>
      <c r="F124" s="11">
        <v>0</v>
      </c>
      <c r="G124" s="11">
        <v>0</v>
      </c>
      <c r="H124" s="11">
        <v>0</v>
      </c>
      <c r="I124" s="11">
        <v>0</v>
      </c>
      <c r="J124" s="11">
        <v>0</v>
      </c>
    </row>
    <row r="125" spans="1:10" x14ac:dyDescent="0.3">
      <c r="A125" s="150">
        <v>32</v>
      </c>
      <c r="B125" s="151"/>
      <c r="C125" s="152"/>
      <c r="D125" s="58" t="s">
        <v>37</v>
      </c>
      <c r="E125" s="10">
        <v>181.49</v>
      </c>
      <c r="F125" s="11">
        <v>0</v>
      </c>
      <c r="G125" s="11">
        <v>0</v>
      </c>
      <c r="H125" s="11">
        <v>0</v>
      </c>
      <c r="I125" s="11">
        <v>0</v>
      </c>
      <c r="J125" s="11">
        <v>0</v>
      </c>
    </row>
    <row r="126" spans="1:10" ht="26.4" customHeight="1" x14ac:dyDescent="0.3">
      <c r="A126" s="144" t="s">
        <v>70</v>
      </c>
      <c r="B126" s="145"/>
      <c r="C126" s="146"/>
      <c r="D126" s="57" t="s">
        <v>134</v>
      </c>
      <c r="E126" s="10">
        <v>15950.87</v>
      </c>
      <c r="F126" s="11">
        <v>0</v>
      </c>
      <c r="G126" s="11">
        <v>0</v>
      </c>
      <c r="H126" s="11">
        <v>0</v>
      </c>
      <c r="I126" s="11">
        <v>0</v>
      </c>
      <c r="J126" s="11">
        <v>0</v>
      </c>
    </row>
    <row r="127" spans="1:10" ht="14.25" customHeight="1" x14ac:dyDescent="0.3">
      <c r="A127" s="147">
        <v>3</v>
      </c>
      <c r="B127" s="148"/>
      <c r="C127" s="149"/>
      <c r="D127" s="58" t="s">
        <v>24</v>
      </c>
      <c r="E127" s="10">
        <v>15951</v>
      </c>
      <c r="F127" s="11">
        <v>0</v>
      </c>
      <c r="G127" s="11">
        <v>0</v>
      </c>
      <c r="H127" s="11">
        <v>0</v>
      </c>
      <c r="I127" s="11">
        <v>0</v>
      </c>
      <c r="J127" s="11">
        <v>0</v>
      </c>
    </row>
    <row r="128" spans="1:10" ht="15" customHeight="1" x14ac:dyDescent="0.3">
      <c r="A128" s="150">
        <v>31</v>
      </c>
      <c r="B128" s="151"/>
      <c r="C128" s="152"/>
      <c r="D128" s="58" t="s">
        <v>25</v>
      </c>
      <c r="E128" s="10">
        <v>15319.24</v>
      </c>
      <c r="F128" s="11">
        <v>0</v>
      </c>
      <c r="G128" s="11">
        <v>0</v>
      </c>
      <c r="H128" s="11">
        <v>0</v>
      </c>
      <c r="I128" s="11">
        <v>0</v>
      </c>
      <c r="J128" s="11">
        <v>0</v>
      </c>
    </row>
    <row r="129" spans="1:10" x14ac:dyDescent="0.3">
      <c r="A129" s="150">
        <v>32</v>
      </c>
      <c r="B129" s="151"/>
      <c r="C129" s="152"/>
      <c r="D129" s="58" t="s">
        <v>37</v>
      </c>
      <c r="E129" s="10">
        <v>631.62</v>
      </c>
      <c r="F129" s="11">
        <v>0</v>
      </c>
      <c r="G129" s="11">
        <v>0</v>
      </c>
      <c r="H129" s="11">
        <v>0</v>
      </c>
      <c r="I129" s="11">
        <v>0</v>
      </c>
      <c r="J129" s="11">
        <v>0</v>
      </c>
    </row>
    <row r="130" spans="1:10" x14ac:dyDescent="0.3">
      <c r="A130" s="153">
        <v>9211</v>
      </c>
      <c r="B130" s="154"/>
      <c r="C130" s="155"/>
      <c r="D130" s="80" t="s">
        <v>137</v>
      </c>
      <c r="E130" s="10">
        <v>9891.94</v>
      </c>
      <c r="F130" s="11">
        <v>25087</v>
      </c>
      <c r="G130" s="11">
        <v>3900</v>
      </c>
      <c r="H130" s="11">
        <v>28987</v>
      </c>
      <c r="I130" s="11">
        <v>0</v>
      </c>
      <c r="J130" s="12"/>
    </row>
    <row r="131" spans="1:10" x14ac:dyDescent="0.3">
      <c r="A131" s="78"/>
      <c r="B131" s="79"/>
      <c r="C131" s="80"/>
      <c r="D131" s="73" t="s">
        <v>144</v>
      </c>
      <c r="E131" s="10"/>
      <c r="F131" s="11"/>
      <c r="G131" s="11"/>
      <c r="H131" s="11"/>
      <c r="I131" s="11"/>
      <c r="J131" s="12"/>
    </row>
    <row r="132" spans="1:10" ht="26.4" x14ac:dyDescent="0.3">
      <c r="A132" s="153" t="s">
        <v>138</v>
      </c>
      <c r="B132" s="154"/>
      <c r="C132" s="155"/>
      <c r="D132" s="80" t="s">
        <v>139</v>
      </c>
      <c r="E132" s="10">
        <v>9892</v>
      </c>
      <c r="F132" s="11">
        <v>25086.99</v>
      </c>
      <c r="G132" s="11">
        <v>3900</v>
      </c>
      <c r="H132" s="11">
        <v>28987</v>
      </c>
      <c r="I132" s="11">
        <v>0</v>
      </c>
      <c r="J132" s="12"/>
    </row>
    <row r="133" spans="1:10" ht="26.4" customHeight="1" x14ac:dyDescent="0.3">
      <c r="A133" s="144" t="s">
        <v>84</v>
      </c>
      <c r="B133" s="145"/>
      <c r="C133" s="146"/>
      <c r="D133" s="77" t="s">
        <v>132</v>
      </c>
      <c r="E133" s="10">
        <v>6982.39</v>
      </c>
      <c r="F133" s="11">
        <v>5013</v>
      </c>
      <c r="G133" s="11">
        <v>3900</v>
      </c>
      <c r="H133" s="11">
        <v>8912.99</v>
      </c>
      <c r="I133" s="11">
        <v>0</v>
      </c>
      <c r="J133" s="12"/>
    </row>
    <row r="134" spans="1:10" x14ac:dyDescent="0.3">
      <c r="A134" s="147">
        <v>3</v>
      </c>
      <c r="B134" s="148"/>
      <c r="C134" s="149"/>
      <c r="D134" s="73" t="s">
        <v>24</v>
      </c>
      <c r="E134" s="10">
        <v>6982</v>
      </c>
      <c r="F134" s="11">
        <v>5013</v>
      </c>
      <c r="G134" s="11">
        <v>3900</v>
      </c>
      <c r="H134" s="11">
        <v>8913</v>
      </c>
      <c r="I134" s="11">
        <v>0</v>
      </c>
      <c r="J134" s="12"/>
    </row>
    <row r="135" spans="1:10" x14ac:dyDescent="0.3">
      <c r="A135" s="150">
        <v>31</v>
      </c>
      <c r="B135" s="151"/>
      <c r="C135" s="152"/>
      <c r="D135" s="73" t="s">
        <v>25</v>
      </c>
      <c r="E135" s="10">
        <v>6503</v>
      </c>
      <c r="F135" s="11">
        <v>4711.2299999999996</v>
      </c>
      <c r="G135" s="11">
        <v>3665</v>
      </c>
      <c r="H135" s="11">
        <v>8376</v>
      </c>
      <c r="I135" s="11">
        <v>0</v>
      </c>
      <c r="J135" s="12"/>
    </row>
    <row r="136" spans="1:10" x14ac:dyDescent="0.3">
      <c r="A136" s="150">
        <v>32</v>
      </c>
      <c r="B136" s="151"/>
      <c r="C136" s="152"/>
      <c r="D136" s="73" t="s">
        <v>37</v>
      </c>
      <c r="E136" s="10">
        <v>478.74</v>
      </c>
      <c r="F136" s="11">
        <v>301.77</v>
      </c>
      <c r="G136" s="11">
        <v>235</v>
      </c>
      <c r="H136" s="11">
        <v>537</v>
      </c>
      <c r="I136" s="11">
        <v>0</v>
      </c>
      <c r="J136" s="12"/>
    </row>
    <row r="137" spans="1:10" ht="14.4" customHeight="1" x14ac:dyDescent="0.3">
      <c r="A137" s="144" t="s">
        <v>70</v>
      </c>
      <c r="B137" s="145"/>
      <c r="C137" s="146"/>
      <c r="D137" s="77" t="s">
        <v>134</v>
      </c>
      <c r="E137" s="10">
        <v>2909.55</v>
      </c>
      <c r="F137" s="11">
        <v>20073.990000000002</v>
      </c>
      <c r="G137" s="11">
        <v>0</v>
      </c>
      <c r="H137" s="11">
        <v>20074</v>
      </c>
      <c r="I137" s="11">
        <v>0</v>
      </c>
      <c r="J137" s="12"/>
    </row>
    <row r="138" spans="1:10" x14ac:dyDescent="0.3">
      <c r="A138" s="147">
        <v>3</v>
      </c>
      <c r="B138" s="148"/>
      <c r="C138" s="149"/>
      <c r="D138" s="73" t="s">
        <v>24</v>
      </c>
      <c r="E138" s="10">
        <v>2910</v>
      </c>
      <c r="F138" s="11">
        <v>20073.990000000002</v>
      </c>
      <c r="G138" s="11">
        <v>0</v>
      </c>
      <c r="H138" s="11">
        <v>20074</v>
      </c>
      <c r="I138" s="11">
        <v>0</v>
      </c>
      <c r="J138" s="12"/>
    </row>
    <row r="139" spans="1:10" x14ac:dyDescent="0.3">
      <c r="A139" s="150">
        <v>31</v>
      </c>
      <c r="B139" s="151"/>
      <c r="C139" s="152"/>
      <c r="D139" s="73" t="s">
        <v>25</v>
      </c>
      <c r="E139" s="10">
        <v>2745.18</v>
      </c>
      <c r="F139" s="11">
        <v>18884.5</v>
      </c>
      <c r="G139" s="11">
        <v>0</v>
      </c>
      <c r="H139" s="11">
        <v>18885</v>
      </c>
      <c r="I139" s="11">
        <v>0</v>
      </c>
      <c r="J139" s="12"/>
    </row>
    <row r="140" spans="1:10" x14ac:dyDescent="0.3">
      <c r="A140" s="150">
        <v>32</v>
      </c>
      <c r="B140" s="151"/>
      <c r="C140" s="152"/>
      <c r="D140" s="73" t="s">
        <v>37</v>
      </c>
      <c r="E140" s="10">
        <v>165</v>
      </c>
      <c r="F140" s="11">
        <v>1189.49</v>
      </c>
      <c r="G140" s="11">
        <v>0</v>
      </c>
      <c r="H140" s="11">
        <v>1189</v>
      </c>
      <c r="I140" s="11">
        <v>0</v>
      </c>
      <c r="J140" s="12"/>
    </row>
    <row r="141" spans="1:10" x14ac:dyDescent="0.3">
      <c r="A141" s="150"/>
      <c r="B141" s="151"/>
      <c r="C141" s="152"/>
      <c r="D141" s="33"/>
      <c r="E141" s="10"/>
      <c r="F141" s="11"/>
      <c r="G141" s="11"/>
      <c r="H141" s="11"/>
      <c r="I141" s="11"/>
      <c r="J141" s="12"/>
    </row>
    <row r="142" spans="1:10" ht="15" customHeight="1" x14ac:dyDescent="0.3">
      <c r="A142" s="144"/>
      <c r="B142" s="145"/>
      <c r="C142" s="146"/>
      <c r="D142" s="50" t="s">
        <v>96</v>
      </c>
      <c r="E142" s="10">
        <v>4647038.33</v>
      </c>
      <c r="F142" s="11">
        <v>10294434</v>
      </c>
      <c r="G142" s="11">
        <v>4566304</v>
      </c>
      <c r="H142" s="11">
        <v>14860737.710000001</v>
      </c>
      <c r="I142" s="11">
        <v>2955365.85</v>
      </c>
      <c r="J142" s="12">
        <v>2955365.85</v>
      </c>
    </row>
    <row r="143" spans="1:10" x14ac:dyDescent="0.3">
      <c r="A143" s="147"/>
      <c r="B143" s="148"/>
      <c r="C143" s="149"/>
      <c r="D143" s="57" t="s">
        <v>97</v>
      </c>
      <c r="E143" s="10"/>
      <c r="F143" s="11"/>
      <c r="G143" s="11"/>
      <c r="H143" s="11"/>
      <c r="I143" s="11"/>
      <c r="J143" s="12"/>
    </row>
    <row r="144" spans="1:10" x14ac:dyDescent="0.3">
      <c r="A144" s="150"/>
      <c r="B144" s="151"/>
      <c r="C144" s="152"/>
      <c r="D144" s="57" t="s">
        <v>98</v>
      </c>
      <c r="E144" s="10">
        <v>140281.72</v>
      </c>
      <c r="F144" s="11">
        <v>94652</v>
      </c>
      <c r="G144" s="11"/>
      <c r="H144" s="11">
        <v>132229.96</v>
      </c>
      <c r="I144" s="11"/>
      <c r="J144" s="12"/>
    </row>
    <row r="146" spans="1:9" x14ac:dyDescent="0.3">
      <c r="A146" t="s">
        <v>176</v>
      </c>
      <c r="I146" t="s">
        <v>159</v>
      </c>
    </row>
    <row r="147" spans="1:9" x14ac:dyDescent="0.3">
      <c r="A147" t="s">
        <v>177</v>
      </c>
      <c r="I147" t="s">
        <v>160</v>
      </c>
    </row>
    <row r="148" spans="1:9" x14ac:dyDescent="0.3">
      <c r="A148" t="s">
        <v>179</v>
      </c>
    </row>
  </sheetData>
  <mergeCells count="108">
    <mergeCell ref="A140:C140"/>
    <mergeCell ref="A130:C130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3:C143"/>
    <mergeCell ref="A144:C144"/>
    <mergeCell ref="A126:C126"/>
    <mergeCell ref="A127:C127"/>
    <mergeCell ref="A128:C128"/>
    <mergeCell ref="A129:C129"/>
    <mergeCell ref="A142:C142"/>
    <mergeCell ref="A27:C27"/>
    <mergeCell ref="A28:C28"/>
    <mergeCell ref="A29:C29"/>
    <mergeCell ref="A30:C30"/>
    <mergeCell ref="A31:C31"/>
    <mergeCell ref="A42:C42"/>
    <mergeCell ref="A34:C34"/>
    <mergeCell ref="A38:C38"/>
    <mergeCell ref="A39:C39"/>
    <mergeCell ref="A40:C40"/>
    <mergeCell ref="A41:C41"/>
    <mergeCell ref="A141:C141"/>
    <mergeCell ref="A59:C59"/>
    <mergeCell ref="A60:C60"/>
    <mergeCell ref="A61:C61"/>
    <mergeCell ref="A63:C63"/>
    <mergeCell ref="A69:C69"/>
    <mergeCell ref="A26:C26"/>
    <mergeCell ref="A45:C45"/>
    <mergeCell ref="A7:C7"/>
    <mergeCell ref="A9:C9"/>
    <mergeCell ref="A1:J1"/>
    <mergeCell ref="A3:J3"/>
    <mergeCell ref="A5:C5"/>
    <mergeCell ref="A10:C10"/>
    <mergeCell ref="A11:C11"/>
    <mergeCell ref="A12:C12"/>
    <mergeCell ref="A15:C15"/>
    <mergeCell ref="A16:C16"/>
    <mergeCell ref="A17:C17"/>
    <mergeCell ref="A18:C18"/>
    <mergeCell ref="A20:C20"/>
    <mergeCell ref="A21:C21"/>
    <mergeCell ref="A22:C22"/>
    <mergeCell ref="A23:C23"/>
    <mergeCell ref="A24:C24"/>
    <mergeCell ref="A35:C35"/>
    <mergeCell ref="A36:C36"/>
    <mergeCell ref="A70:C70"/>
    <mergeCell ref="A71:C71"/>
    <mergeCell ref="A80:C80"/>
    <mergeCell ref="A72:C72"/>
    <mergeCell ref="A76:C76"/>
    <mergeCell ref="A77:C77"/>
    <mergeCell ref="A78:C78"/>
    <mergeCell ref="A79:C79"/>
    <mergeCell ref="A93:C93"/>
    <mergeCell ref="A82:C82"/>
    <mergeCell ref="A83:C83"/>
    <mergeCell ref="A84:C84"/>
    <mergeCell ref="A86:C86"/>
    <mergeCell ref="A88:C88"/>
    <mergeCell ref="A89:C89"/>
    <mergeCell ref="A90:C90"/>
    <mergeCell ref="A91:C91"/>
    <mergeCell ref="A105:C105"/>
    <mergeCell ref="A109:C109"/>
    <mergeCell ref="A97:C97"/>
    <mergeCell ref="A99:C99"/>
    <mergeCell ref="A94:C94"/>
    <mergeCell ref="A95:C95"/>
    <mergeCell ref="A96:C96"/>
    <mergeCell ref="A125:C125"/>
    <mergeCell ref="A119:C119"/>
    <mergeCell ref="A121:C121"/>
    <mergeCell ref="A122:C122"/>
    <mergeCell ref="A123:C123"/>
    <mergeCell ref="A124:C124"/>
    <mergeCell ref="A110:C110"/>
    <mergeCell ref="A111:C111"/>
    <mergeCell ref="A112:C112"/>
    <mergeCell ref="A117:C117"/>
    <mergeCell ref="A118:C118"/>
    <mergeCell ref="A106:C106"/>
    <mergeCell ref="A107:C107"/>
    <mergeCell ref="A108:C108"/>
    <mergeCell ref="A100:C100"/>
    <mergeCell ref="A101:C101"/>
    <mergeCell ref="A103:C103"/>
    <mergeCell ref="A66:C66"/>
    <mergeCell ref="A67:C67"/>
    <mergeCell ref="A68:C68"/>
    <mergeCell ref="A47:C47"/>
    <mergeCell ref="A48:C48"/>
    <mergeCell ref="A49:C49"/>
    <mergeCell ref="A50:C50"/>
    <mergeCell ref="A52:C52"/>
    <mergeCell ref="A53:C53"/>
    <mergeCell ref="A54:C54"/>
    <mergeCell ref="A56:C56"/>
    <mergeCell ref="A65:C65"/>
  </mergeCells>
  <pageMargins left="0.7" right="0.7" top="0.75" bottom="0.75" header="0.3" footer="0.3"/>
  <pageSetup paperSize="9" scale="6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SAŽETAK-EUR</vt:lpstr>
      <vt:lpstr> Račun prihoda i rashoda</vt:lpstr>
      <vt:lpstr>Rashodi prema funkcijskoj kl</vt:lpstr>
      <vt:lpstr>Račun financiranja</vt:lpstr>
      <vt:lpstr>POSEBNI DIO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Vesna</cp:lastModifiedBy>
  <cp:lastPrinted>2023-07-13T10:52:47Z</cp:lastPrinted>
  <dcterms:created xsi:type="dcterms:W3CDTF">2022-08-12T12:51:27Z</dcterms:created>
  <dcterms:modified xsi:type="dcterms:W3CDTF">2023-08-21T07:49:20Z</dcterms:modified>
</cp:coreProperties>
</file>